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773C249-9B87-46CF-8BA1-82D20DA107DB}" xr6:coauthVersionLast="47" xr6:coauthVersionMax="47" xr10:uidLastSave="{00000000-0000-0000-0000-000000000000}"/>
  <bookViews>
    <workbookView xWindow="-120" yWindow="-120" windowWidth="29040" windowHeight="16440" xr2:uid="{191B6A01-AAFB-4062-85A1-866ACF1F7B31}"/>
  </bookViews>
  <sheets>
    <sheet name="CompG- ufg 22-23" sheetId="1" r:id="rId1"/>
  </sheets>
  <definedNames>
    <definedName name="Print_Area" localSheetId="0">'CompG- ufg 22-23'!$A$2:$E$38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J13" i="1"/>
  <c r="E13" i="1"/>
  <c r="E12" i="1"/>
  <c r="E11" i="1"/>
  <c r="E10" i="1"/>
  <c r="E9" i="1"/>
  <c r="E8" i="1"/>
  <c r="E7" i="1"/>
  <c r="E6" i="1"/>
  <c r="E5" i="1"/>
  <c r="D37" i="1"/>
  <c r="E37" i="1" s="1"/>
</calcChain>
</file>

<file path=xl/sharedStrings.xml><?xml version="1.0" encoding="utf-8"?>
<sst xmlns="http://schemas.openxmlformats.org/spreadsheetml/2006/main" count="40" uniqueCount="39">
  <si>
    <t>Estado de Gastos. Comparación 2022/2023 por UFG</t>
  </si>
  <si>
    <t>UFG</t>
  </si>
  <si>
    <t>DENOMINACIÓN</t>
  </si>
  <si>
    <t>INC. %</t>
  </si>
  <si>
    <t>Departamentos Descentralizado. Grado y Master</t>
  </si>
  <si>
    <t>Facultades y Escuelas Descentralizado</t>
  </si>
  <si>
    <t>Varios</t>
  </si>
  <si>
    <t>Delegaciones y Consejo de Estudiantes</t>
  </si>
  <si>
    <t>Servicios de reprografía</t>
  </si>
  <si>
    <t>Escuela de Doctorado</t>
  </si>
  <si>
    <t>Institutos</t>
  </si>
  <si>
    <t>Vicerrectorado de Estudiantes y Empleo</t>
  </si>
  <si>
    <t>Vicerrectorado de Cultura y Proy. Social y Rel.Institucionales</t>
  </si>
  <si>
    <t>Vicerrectorado de Investigación y Política Científica</t>
  </si>
  <si>
    <t>Convenios y proyectos de investigación</t>
  </si>
  <si>
    <t>Servicio de Informática</t>
  </si>
  <si>
    <t>Servicio de Publicaciones</t>
  </si>
  <si>
    <t>Biblioteca Universitaria</t>
  </si>
  <si>
    <t>Vicerrectorado de Ordenación Académica  y Profesorado</t>
  </si>
  <si>
    <t>Vicerrectorado de Títulos Propios y Enseñanza a Distancia</t>
  </si>
  <si>
    <t>69bis</t>
  </si>
  <si>
    <t>Vicerrectorado de Títulos Propios y E. Distancia.Títulos Propios</t>
  </si>
  <si>
    <t>Vicerrectorado de Transferencia del Conocimiento y Emprendimiento</t>
  </si>
  <si>
    <t>Servicio de actividades físicas y deportes</t>
  </si>
  <si>
    <t>Cursos de verano y Extensión Universitaria</t>
  </si>
  <si>
    <t>Vicerrectorado de Internacionalización y Compromiso Global</t>
  </si>
  <si>
    <t>Centro de Idiomas</t>
  </si>
  <si>
    <t>COIE</t>
  </si>
  <si>
    <t>Vicerrectorado de Campus, Sostenibilidad y Transform. Digital</t>
  </si>
  <si>
    <t>Escuela Infantil UC</t>
  </si>
  <si>
    <t>Servicios administrativos centrales</t>
  </si>
  <si>
    <t>Consejo Social</t>
  </si>
  <si>
    <t>Servicios Científico-Técnicos de Investigación</t>
  </si>
  <si>
    <t>Rectorado - Servicio de Comunicación</t>
  </si>
  <si>
    <t>Defensor Universitario</t>
  </si>
  <si>
    <t>Secretaría General</t>
  </si>
  <si>
    <t xml:space="preserve">Gastos de Personal </t>
  </si>
  <si>
    <t>Gastos centralizados</t>
  </si>
  <si>
    <t>TOTAL PRESUPUESTO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</si>
</sst>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\-#,##0.00\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3F8"/>
        <bgColor indexed="64"/>
      </patternFill>
    </fill>
    <fill>
      <patternFill patternType="solid">
        <fgColor theme="3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3"/>
      </bottom>
      <diagonal/>
    </border>
    <border>
      <left/>
      <right style="thin">
        <color theme="4"/>
      </right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2" borderId="1" applyProtection="0">
      <alignment horizontal="center"/>
    </xf>
    <xf numFmtId="0" fontId="3" fillId="3" borderId="4" applyNumberFormat="0" applyBorder="0" applyAlignment="0" applyProtection="0">
      <alignment horizontal="center"/>
    </xf>
    <xf numFmtId="0" fontId="2" fillId="4" borderId="7" applyNumberFormat="0" applyProtection="0">
      <alignment horizontal="center"/>
    </xf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2" fontId="5" fillId="0" borderId="0" xfId="0" applyNumberFormat="1" applyFont="1"/>
    <xf numFmtId="0" fontId="6" fillId="2" borderId="2" xfId="3" applyFont="1" applyBorder="1">
      <alignment horizontal="center"/>
    </xf>
    <xf numFmtId="0" fontId="6" fillId="2" borderId="1" xfId="3" applyFont="1">
      <alignment horizontal="center"/>
    </xf>
    <xf numFmtId="0" fontId="6" fillId="2" borderId="3" xfId="3" applyFont="1" applyBorder="1">
      <alignment horizontal="center"/>
    </xf>
    <xf numFmtId="0" fontId="3" fillId="3" borderId="5" xfId="4" applyBorder="1" applyAlignment="1">
      <alignment horizontal="center"/>
    </xf>
    <xf numFmtId="164" fontId="1" fillId="0" borderId="0" xfId="2" applyFont="1" applyFill="1" applyBorder="1" applyAlignment="1"/>
    <xf numFmtId="166" fontId="3" fillId="3" borderId="6" xfId="1" applyNumberFormat="1" applyFont="1" applyFill="1" applyBorder="1" applyAlignment="1">
      <alignment horizontal="center"/>
    </xf>
    <xf numFmtId="164" fontId="5" fillId="0" borderId="0" xfId="0" applyNumberFormat="1" applyFont="1"/>
    <xf numFmtId="0" fontId="6" fillId="4" borderId="8" xfId="5" applyFont="1" applyBorder="1">
      <alignment horizontal="center"/>
    </xf>
    <xf numFmtId="0" fontId="8" fillId="4" borderId="7" xfId="5" applyFont="1">
      <alignment horizontal="center"/>
    </xf>
    <xf numFmtId="164" fontId="8" fillId="4" borderId="7" xfId="5" applyNumberFormat="1" applyFont="1">
      <alignment horizontal="center"/>
    </xf>
    <xf numFmtId="166" fontId="8" fillId="4" borderId="9" xfId="5" applyNumberFormat="1" applyFont="1" applyBorder="1">
      <alignment horizontal="center"/>
    </xf>
    <xf numFmtId="0" fontId="9" fillId="0" borderId="0" xfId="0" applyFont="1"/>
    <xf numFmtId="49" fontId="5" fillId="0" borderId="10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6">
    <cellStyle name="Millares" xfId="1" builtinId="3"/>
    <cellStyle name="Millares [0]" xfId="2" builtinId="6"/>
    <cellStyle name="Normal" xfId="0" builtinId="0"/>
    <cellStyle name="P2010-Encabezado" xfId="3" xr:uid="{E6751171-8B4D-40AA-B772-8A49BD7A0E39}"/>
    <cellStyle name="P2010-Primera Columna" xfId="4" xr:uid="{4A4B20D0-4269-4DCD-B0C7-4A9801839129}"/>
    <cellStyle name="P2010-Totales" xfId="5" xr:uid="{AE59C0E3-AAE1-4BF9-9EAD-337B2CB6F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0373-04E2-4DA1-963B-F272AFB5D490}">
  <dimension ref="A2:J47"/>
  <sheetViews>
    <sheetView tabSelected="1" view="pageBreakPreview" topLeftCell="A3" zoomScale="90" zoomScaleNormal="100" zoomScaleSheetLayoutView="90" workbookViewId="0">
      <selection activeCell="I30" sqref="I30"/>
    </sheetView>
  </sheetViews>
  <sheetFormatPr baseColWidth="10" defaultColWidth="10.85546875" defaultRowHeight="15" x14ac:dyDescent="0.25"/>
  <cols>
    <col min="1" max="1" width="11.42578125" style="2" customWidth="1"/>
    <col min="2" max="2" width="55.7109375" style="2" customWidth="1"/>
    <col min="3" max="3" width="15.85546875" style="2" customWidth="1"/>
    <col min="4" max="4" width="15.5703125" style="3" customWidth="1"/>
    <col min="5" max="5" width="10.42578125" style="4" customWidth="1"/>
    <col min="6" max="16384" width="10.85546875" style="2"/>
  </cols>
  <sheetData>
    <row r="2" spans="1:10" ht="18.75" x14ac:dyDescent="0.3">
      <c r="A2" s="1" t="s">
        <v>0</v>
      </c>
    </row>
    <row r="4" spans="1:10" ht="30" customHeight="1" x14ac:dyDescent="0.25">
      <c r="A4" s="5" t="s">
        <v>1</v>
      </c>
      <c r="B4" s="6" t="s">
        <v>2</v>
      </c>
      <c r="C4" s="6">
        <v>2022</v>
      </c>
      <c r="D4" s="6">
        <v>2023</v>
      </c>
      <c r="E4" s="7" t="s">
        <v>3</v>
      </c>
    </row>
    <row r="5" spans="1:10" ht="18" customHeight="1" x14ac:dyDescent="0.25">
      <c r="A5" s="8"/>
      <c r="B5" s="2" t="s">
        <v>4</v>
      </c>
      <c r="C5" s="9">
        <v>589988</v>
      </c>
      <c r="D5" s="9">
        <v>530989</v>
      </c>
      <c r="E5" s="10">
        <f t="shared" ref="E5:E37" si="0">+(D5-C5)/C5*100</f>
        <v>-10.000033898994557</v>
      </c>
    </row>
    <row r="6" spans="1:10" ht="18" customHeight="1" x14ac:dyDescent="0.25">
      <c r="A6" s="8"/>
      <c r="B6" s="2" t="s">
        <v>5</v>
      </c>
      <c r="C6" s="9">
        <v>620223</v>
      </c>
      <c r="D6" s="9">
        <v>571400</v>
      </c>
      <c r="E6" s="10">
        <f t="shared" si="0"/>
        <v>-7.8718460940661661</v>
      </c>
    </row>
    <row r="7" spans="1:10" ht="18" customHeight="1" x14ac:dyDescent="0.25">
      <c r="A7" s="8" t="s">
        <v>6</v>
      </c>
      <c r="B7" s="2" t="s">
        <v>7</v>
      </c>
      <c r="C7" s="9">
        <v>48011</v>
      </c>
      <c r="D7" s="9">
        <v>43191</v>
      </c>
      <c r="E7" s="10">
        <f t="shared" si="0"/>
        <v>-10.039365978629897</v>
      </c>
    </row>
    <row r="8" spans="1:10" ht="18" customHeight="1" x14ac:dyDescent="0.25">
      <c r="A8" s="8" t="s">
        <v>6</v>
      </c>
      <c r="B8" s="2" t="s">
        <v>8</v>
      </c>
      <c r="C8" s="9">
        <v>100000</v>
      </c>
      <c r="D8" s="9">
        <v>67000</v>
      </c>
      <c r="E8" s="10">
        <f t="shared" si="0"/>
        <v>-33</v>
      </c>
    </row>
    <row r="9" spans="1:10" ht="18" customHeight="1" x14ac:dyDescent="0.25">
      <c r="A9" s="8">
        <v>37</v>
      </c>
      <c r="B9" s="2" t="s">
        <v>9</v>
      </c>
      <c r="C9" s="9">
        <v>139625</v>
      </c>
      <c r="D9" s="9">
        <v>125662</v>
      </c>
      <c r="E9" s="10">
        <f t="shared" si="0"/>
        <v>-10.000358102059087</v>
      </c>
    </row>
    <row r="10" spans="1:10" ht="18" customHeight="1" x14ac:dyDescent="0.25">
      <c r="A10" s="8">
        <v>52</v>
      </c>
      <c r="B10" s="2" t="s">
        <v>10</v>
      </c>
      <c r="C10" s="9">
        <v>495888</v>
      </c>
      <c r="D10" s="9">
        <v>463199</v>
      </c>
      <c r="E10" s="10">
        <f t="shared" si="0"/>
        <v>-6.5920127125479944</v>
      </c>
    </row>
    <row r="11" spans="1:10" ht="18" customHeight="1" x14ac:dyDescent="0.25">
      <c r="A11" s="8">
        <v>60</v>
      </c>
      <c r="B11" s="2" t="s">
        <v>11</v>
      </c>
      <c r="C11" s="9">
        <v>382425</v>
      </c>
      <c r="D11" s="9">
        <v>535491.73</v>
      </c>
      <c r="E11" s="10">
        <f t="shared" si="0"/>
        <v>40.025293848467015</v>
      </c>
    </row>
    <row r="12" spans="1:10" ht="18" customHeight="1" x14ac:dyDescent="0.25">
      <c r="A12" s="8">
        <v>61</v>
      </c>
      <c r="B12" s="2" t="s">
        <v>12</v>
      </c>
      <c r="C12" s="9">
        <v>270700</v>
      </c>
      <c r="D12" s="9">
        <v>252630</v>
      </c>
      <c r="E12" s="10">
        <f t="shared" si="0"/>
        <v>-6.675286294791281</v>
      </c>
    </row>
    <row r="13" spans="1:10" ht="18" customHeight="1" x14ac:dyDescent="0.25">
      <c r="A13" s="8">
        <v>62</v>
      </c>
      <c r="B13" s="2" t="s">
        <v>13</v>
      </c>
      <c r="C13" s="9">
        <v>10305707.08</v>
      </c>
      <c r="D13" s="9">
        <v>9117865</v>
      </c>
      <c r="E13" s="10">
        <f t="shared" si="0"/>
        <v>-11.526060956120247</v>
      </c>
      <c r="J13" s="11">
        <f>9476541-C13</f>
        <v>-829166.08000000007</v>
      </c>
    </row>
    <row r="14" spans="1:10" ht="18" customHeight="1" x14ac:dyDescent="0.25">
      <c r="A14" s="8">
        <v>77</v>
      </c>
      <c r="B14" s="2" t="s">
        <v>14</v>
      </c>
      <c r="C14" s="9">
        <v>12727975</v>
      </c>
      <c r="D14" s="9">
        <v>15443299</v>
      </c>
      <c r="E14" s="10">
        <f t="shared" si="0"/>
        <v>21.33351141874493</v>
      </c>
    </row>
    <row r="15" spans="1:10" ht="18" customHeight="1" x14ac:dyDescent="0.25">
      <c r="A15" s="8">
        <v>64</v>
      </c>
      <c r="B15" s="2" t="s">
        <v>15</v>
      </c>
      <c r="C15" s="9">
        <v>1852000</v>
      </c>
      <c r="D15" s="9">
        <v>1650230</v>
      </c>
      <c r="E15" s="10">
        <f t="shared" si="0"/>
        <v>-10.894708423326135</v>
      </c>
    </row>
    <row r="16" spans="1:10" ht="18" customHeight="1" x14ac:dyDescent="0.25">
      <c r="A16" s="8">
        <v>65</v>
      </c>
      <c r="B16" s="2" t="s">
        <v>16</v>
      </c>
      <c r="C16" s="9">
        <v>78080</v>
      </c>
      <c r="D16" s="9">
        <v>70270</v>
      </c>
      <c r="E16" s="10">
        <f t="shared" si="0"/>
        <v>-10.002561475409836</v>
      </c>
    </row>
    <row r="17" spans="1:5" ht="18" customHeight="1" x14ac:dyDescent="0.25">
      <c r="A17" s="8">
        <v>67</v>
      </c>
      <c r="B17" s="2" t="s">
        <v>17</v>
      </c>
      <c r="C17" s="9">
        <v>1640550</v>
      </c>
      <c r="D17" s="9">
        <v>1640470</v>
      </c>
      <c r="E17" s="10">
        <f t="shared" si="0"/>
        <v>-4.8764133979458113E-3</v>
      </c>
    </row>
    <row r="18" spans="1:5" ht="18" customHeight="1" x14ac:dyDescent="0.25">
      <c r="A18" s="8">
        <v>68</v>
      </c>
      <c r="B18" s="2" t="s">
        <v>18</v>
      </c>
      <c r="C18" s="9">
        <v>289800</v>
      </c>
      <c r="D18" s="9">
        <v>259100</v>
      </c>
      <c r="E18" s="10">
        <f t="shared" si="0"/>
        <v>-10.59351276742581</v>
      </c>
    </row>
    <row r="19" spans="1:5" ht="18" customHeight="1" x14ac:dyDescent="0.25">
      <c r="A19" s="8">
        <v>69</v>
      </c>
      <c r="B19" s="2" t="s">
        <v>19</v>
      </c>
      <c r="C19" s="9">
        <v>73325</v>
      </c>
      <c r="D19" s="9">
        <v>66500</v>
      </c>
      <c r="E19" s="10">
        <f t="shared" si="0"/>
        <v>-9.3078758949880669</v>
      </c>
    </row>
    <row r="20" spans="1:5" ht="18" customHeight="1" x14ac:dyDescent="0.25">
      <c r="A20" s="8" t="s">
        <v>20</v>
      </c>
      <c r="B20" s="2" t="s">
        <v>21</v>
      </c>
      <c r="C20" s="9">
        <v>1100000</v>
      </c>
      <c r="D20" s="9">
        <v>1100000</v>
      </c>
      <c r="E20" s="10">
        <f t="shared" si="0"/>
        <v>0</v>
      </c>
    </row>
    <row r="21" spans="1:5" ht="18" customHeight="1" x14ac:dyDescent="0.25">
      <c r="A21" s="8">
        <v>70</v>
      </c>
      <c r="B21" s="2" t="s">
        <v>22</v>
      </c>
      <c r="C21" s="9">
        <v>59700</v>
      </c>
      <c r="D21" s="9">
        <v>53730</v>
      </c>
      <c r="E21" s="10">
        <f t="shared" si="0"/>
        <v>-10</v>
      </c>
    </row>
    <row r="22" spans="1:5" ht="18" customHeight="1" x14ac:dyDescent="0.25">
      <c r="A22" s="8">
        <v>71</v>
      </c>
      <c r="B22" s="2" t="s">
        <v>23</v>
      </c>
      <c r="C22" s="9">
        <v>165000</v>
      </c>
      <c r="D22" s="9">
        <v>160000</v>
      </c>
      <c r="E22" s="10">
        <f t="shared" si="0"/>
        <v>-3.0303030303030303</v>
      </c>
    </row>
    <row r="23" spans="1:5" ht="18" customHeight="1" x14ac:dyDescent="0.25">
      <c r="A23" s="8">
        <v>72</v>
      </c>
      <c r="B23" s="2" t="s">
        <v>24</v>
      </c>
      <c r="C23" s="9">
        <v>349700</v>
      </c>
      <c r="D23" s="9">
        <v>350600</v>
      </c>
      <c r="E23" s="10">
        <f t="shared" si="0"/>
        <v>0.25736345438947666</v>
      </c>
    </row>
    <row r="24" spans="1:5" ht="18" customHeight="1" x14ac:dyDescent="0.25">
      <c r="A24" s="8">
        <v>73</v>
      </c>
      <c r="B24" s="2" t="s">
        <v>25</v>
      </c>
      <c r="C24" s="9">
        <v>894182</v>
      </c>
      <c r="D24" s="9">
        <v>862550</v>
      </c>
      <c r="E24" s="10">
        <f t="shared" si="0"/>
        <v>-3.5375348642670064</v>
      </c>
    </row>
    <row r="25" spans="1:5" ht="18" customHeight="1" x14ac:dyDescent="0.25">
      <c r="A25" s="8">
        <v>74</v>
      </c>
      <c r="B25" s="2" t="s">
        <v>26</v>
      </c>
      <c r="C25" s="9">
        <v>197694</v>
      </c>
      <c r="D25" s="9">
        <v>177925</v>
      </c>
      <c r="E25" s="10">
        <f t="shared" si="0"/>
        <v>-9.9997976671016833</v>
      </c>
    </row>
    <row r="26" spans="1:5" ht="18" customHeight="1" x14ac:dyDescent="0.25">
      <c r="A26" s="8">
        <v>75</v>
      </c>
      <c r="B26" s="2" t="s">
        <v>27</v>
      </c>
      <c r="C26" s="9">
        <v>329000</v>
      </c>
      <c r="D26" s="9">
        <v>279000</v>
      </c>
      <c r="E26" s="10">
        <f t="shared" si="0"/>
        <v>-15.19756838905775</v>
      </c>
    </row>
    <row r="27" spans="1:5" ht="18" customHeight="1" x14ac:dyDescent="0.25">
      <c r="A27" s="8">
        <v>76</v>
      </c>
      <c r="B27" s="2" t="s">
        <v>28</v>
      </c>
      <c r="C27" s="9">
        <v>240516</v>
      </c>
      <c r="D27" s="9">
        <v>120285</v>
      </c>
      <c r="E27" s="10">
        <f t="shared" si="0"/>
        <v>-49.988774135608445</v>
      </c>
    </row>
    <row r="28" spans="1:5" ht="18" customHeight="1" x14ac:dyDescent="0.25">
      <c r="A28" s="8">
        <v>79</v>
      </c>
      <c r="B28" s="2" t="s">
        <v>29</v>
      </c>
      <c r="C28" s="9">
        <v>38928</v>
      </c>
      <c r="D28" s="9">
        <v>38937</v>
      </c>
      <c r="E28" s="10">
        <f t="shared" si="0"/>
        <v>2.311960542540074E-2</v>
      </c>
    </row>
    <row r="29" spans="1:5" ht="18" customHeight="1" x14ac:dyDescent="0.25">
      <c r="A29" s="8">
        <v>81</v>
      </c>
      <c r="B29" s="2" t="s">
        <v>30</v>
      </c>
      <c r="C29" s="9">
        <v>346792</v>
      </c>
      <c r="D29" s="9">
        <v>311893</v>
      </c>
      <c r="E29" s="10">
        <f t="shared" si="0"/>
        <v>-10.063380931509377</v>
      </c>
    </row>
    <row r="30" spans="1:5" ht="18" customHeight="1" x14ac:dyDescent="0.25">
      <c r="A30" s="8">
        <v>82</v>
      </c>
      <c r="B30" s="2" t="s">
        <v>31</v>
      </c>
      <c r="C30" s="9">
        <v>55760</v>
      </c>
      <c r="D30" s="9">
        <v>50184</v>
      </c>
      <c r="E30" s="10">
        <f t="shared" si="0"/>
        <v>-10</v>
      </c>
    </row>
    <row r="31" spans="1:5" ht="18" customHeight="1" x14ac:dyDescent="0.25">
      <c r="A31" s="8">
        <v>84</v>
      </c>
      <c r="B31" s="2" t="s">
        <v>32</v>
      </c>
      <c r="C31" s="9">
        <v>166600</v>
      </c>
      <c r="D31" s="9">
        <v>149940</v>
      </c>
      <c r="E31" s="10">
        <f t="shared" si="0"/>
        <v>-10</v>
      </c>
    </row>
    <row r="32" spans="1:5" ht="18" customHeight="1" x14ac:dyDescent="0.25">
      <c r="A32" s="8">
        <v>85</v>
      </c>
      <c r="B32" s="2" t="s">
        <v>33</v>
      </c>
      <c r="C32" s="9">
        <v>197200</v>
      </c>
      <c r="D32" s="9">
        <v>177480</v>
      </c>
      <c r="E32" s="10">
        <f t="shared" si="0"/>
        <v>-10</v>
      </c>
    </row>
    <row r="33" spans="1:5" ht="18" customHeight="1" x14ac:dyDescent="0.25">
      <c r="A33" s="8">
        <v>86</v>
      </c>
      <c r="B33" s="2" t="s">
        <v>34</v>
      </c>
      <c r="C33" s="9">
        <v>6732</v>
      </c>
      <c r="D33" s="9">
        <v>6058.8</v>
      </c>
      <c r="E33" s="10">
        <f t="shared" si="0"/>
        <v>-9.9999999999999982</v>
      </c>
    </row>
    <row r="34" spans="1:5" ht="18" customHeight="1" x14ac:dyDescent="0.25">
      <c r="A34" s="8">
        <v>87</v>
      </c>
      <c r="B34" s="2" t="s">
        <v>35</v>
      </c>
      <c r="C34" s="9">
        <v>64940</v>
      </c>
      <c r="D34" s="9">
        <v>65520</v>
      </c>
      <c r="E34" s="10">
        <f t="shared" si="0"/>
        <v>0.89313212195873104</v>
      </c>
    </row>
    <row r="35" spans="1:5" ht="18" customHeight="1" x14ac:dyDescent="0.25">
      <c r="A35" s="8">
        <v>89</v>
      </c>
      <c r="B35" s="2" t="s">
        <v>36</v>
      </c>
      <c r="C35" s="9">
        <v>77381761</v>
      </c>
      <c r="D35" s="9">
        <v>80606873</v>
      </c>
      <c r="E35" s="10">
        <f t="shared" si="0"/>
        <v>4.1677934933530398</v>
      </c>
    </row>
    <row r="36" spans="1:5" ht="18" customHeight="1" thickBot="1" x14ac:dyDescent="0.3">
      <c r="A36" s="8">
        <v>89</v>
      </c>
      <c r="B36" s="2" t="s">
        <v>37</v>
      </c>
      <c r="C36" s="9">
        <v>10904150</v>
      </c>
      <c r="D36" s="9">
        <v>15951549</v>
      </c>
      <c r="E36" s="10">
        <f t="shared" si="0"/>
        <v>46.288789130743801</v>
      </c>
    </row>
    <row r="37" spans="1:5" ht="30" customHeight="1" x14ac:dyDescent="0.25">
      <c r="A37" s="12"/>
      <c r="B37" s="13" t="s">
        <v>38</v>
      </c>
      <c r="C37" s="14">
        <f>SUM(C5:C36)</f>
        <v>122112952.08</v>
      </c>
      <c r="D37" s="14">
        <f>SUM(D5:D36)</f>
        <v>131299821.53</v>
      </c>
      <c r="E37" s="15">
        <f t="shared" si="0"/>
        <v>7.5232555543996664</v>
      </c>
    </row>
    <row r="38" spans="1:5" x14ac:dyDescent="0.25">
      <c r="A38" s="16"/>
      <c r="D38" s="17"/>
      <c r="E38" s="17"/>
    </row>
    <row r="40" spans="1:5" x14ac:dyDescent="0.25">
      <c r="C40" s="3"/>
      <c r="E40" s="18"/>
    </row>
    <row r="41" spans="1:5" x14ac:dyDescent="0.25">
      <c r="E41" s="2"/>
    </row>
    <row r="47" spans="1:5" x14ac:dyDescent="0.25">
      <c r="E47" s="19"/>
    </row>
  </sheetData>
  <printOptions horizontalCentered="1"/>
  <pageMargins left="1.1811023622047245" right="1.1811023622047245" top="1.3779527559055118" bottom="1.1811023622047245" header="0" footer="0"/>
  <pageSetup paperSize="9" scale="6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CompG- ufg 22-23</vt:lpstr>
      <vt:lpstr>'CompG- ufg 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2023-03-06T11:08:49Z</dcterms:created>
  <dcterms:modified xsi:type="dcterms:W3CDTF">2023-03-07T11:35:52Z</dcterms:modified>
</cp:coreProperties>
</file>