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GABINETE PLANTILLA PROFESORADO\ComplemRETRIBUTIVOS\1_COMPLEMENTOS RETRIBUTIVOS 2024\Gerencia 2024\"/>
    </mc:Choice>
  </mc:AlternateContent>
  <xr:revisionPtr revIDLastSave="0" documentId="13_ncr:1_{B9917D22-0490-41ED-9689-57FF8631B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11" i="2"/>
  <c r="G23" i="2" l="1"/>
  <c r="H23" i="2" s="1"/>
  <c r="J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J11" i="2"/>
  <c r="I11" i="2"/>
  <c r="I23" i="2" l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</calcChain>
</file>

<file path=xl/sharedStrings.xml><?xml version="1.0" encoding="utf-8"?>
<sst xmlns="http://schemas.openxmlformats.org/spreadsheetml/2006/main" count="16" uniqueCount="12">
  <si>
    <t>mes</t>
  </si>
  <si>
    <t>año</t>
  </si>
  <si>
    <t>Complem. Espec. Dedic</t>
  </si>
  <si>
    <t>Tramos docentes e investigadores</t>
  </si>
  <si>
    <t>TOTAL</t>
  </si>
  <si>
    <t>nº tramos</t>
  </si>
  <si>
    <t>importe tr./mes</t>
  </si>
  <si>
    <t>(1)</t>
  </si>
  <si>
    <t>Acuerdo Consejería de Universidades, Igualdad, Cultura y Deporte y las Organizaciones Sindicales pdi UC años 2021-2024</t>
  </si>
  <si>
    <t>Acuerdo Comision Técnica Complementos Retributivos del 8/10/2021</t>
  </si>
  <si>
    <r>
      <t xml:space="preserve">RETRIBUCIONES PDI. COMPLEMENTOS RETRIBUTIVOS </t>
    </r>
    <r>
      <rPr>
        <b/>
        <sz val="16"/>
        <color rgb="FFC00000"/>
        <rFont val="Calibri"/>
        <family val="2"/>
        <scheme val="minor"/>
      </rPr>
      <t>2024</t>
    </r>
    <r>
      <rPr>
        <b/>
        <sz val="14"/>
        <color rgb="FF3F3F76"/>
        <rFont val="Calibri"/>
        <family val="2"/>
        <scheme val="minor"/>
      </rPr>
      <t xml:space="preserve"> ARTS. 55 Y 69 LOU (1)</t>
    </r>
  </si>
  <si>
    <t xml:space="preserve">Importe tramo 2024: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</si>
</sst>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2" borderId="2" applyNumberFormat="0" applyAlignment="0" applyProtection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3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>
      <alignment horizontal="right" vertical="center"/>
    </xf>
    <xf numFmtId="2" fontId="0" fillId="3" borderId="19" xfId="0" applyNumberFormat="1" applyFont="1" applyFill="1" applyBorder="1" applyAlignment="1">
      <alignment horizontal="right" vertical="center"/>
    </xf>
    <xf numFmtId="4" fontId="0" fillId="3" borderId="4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4" fontId="0" fillId="3" borderId="7" xfId="0" applyNumberFormat="1" applyFont="1" applyFill="1" applyBorder="1" applyAlignment="1">
      <alignment horizontal="right" vertical="center" wrapText="1"/>
    </xf>
    <xf numFmtId="4" fontId="0" fillId="3" borderId="3" xfId="0" applyNumberFormat="1" applyFill="1" applyBorder="1"/>
    <xf numFmtId="4" fontId="0" fillId="3" borderId="8" xfId="0" applyNumberFormat="1" applyFill="1" applyBorder="1"/>
    <xf numFmtId="4" fontId="2" fillId="3" borderId="8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4" fontId="0" fillId="3" borderId="9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/>
    <xf numFmtId="4" fontId="0" fillId="3" borderId="11" xfId="0" applyNumberFormat="1" applyFill="1" applyBorder="1"/>
    <xf numFmtId="4" fontId="2" fillId="3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/>
    <xf numFmtId="2" fontId="2" fillId="0" borderId="0" xfId="0" applyNumberFormat="1" applyFont="1"/>
    <xf numFmtId="4" fontId="0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right" vertical="center" wrapText="1"/>
    </xf>
    <xf numFmtId="4" fontId="0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4" fontId="11" fillId="0" borderId="20" xfId="2" applyFont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</cellXfs>
  <cellStyles count="3">
    <cellStyle name="Entrada" xfId="1" builtinId="20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66675</xdr:rowOff>
    </xdr:from>
    <xdr:to>
      <xdr:col>7</xdr:col>
      <xdr:colOff>552450</xdr:colOff>
      <xdr:row>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374765-532C-4E6A-997B-1B489C97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6675"/>
          <a:ext cx="29718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N27"/>
  <sheetViews>
    <sheetView tabSelected="1" workbookViewId="0">
      <selection activeCell="M9" sqref="M9"/>
    </sheetView>
  </sheetViews>
  <sheetFormatPr baseColWidth="10" defaultRowHeight="15" x14ac:dyDescent="0.25"/>
  <cols>
    <col min="1" max="1" width="22.140625" customWidth="1"/>
    <col min="2" max="2" width="5.85546875" customWidth="1"/>
    <col min="3" max="3" width="17.140625" customWidth="1"/>
    <col min="4" max="4" width="12.140625" customWidth="1"/>
    <col min="5" max="10" width="14.7109375" customWidth="1"/>
  </cols>
  <sheetData>
    <row r="1" spans="3:14" ht="24" customHeight="1" x14ac:dyDescent="0.25"/>
    <row r="2" spans="3:14" ht="18" customHeight="1" x14ac:dyDescent="0.25"/>
    <row r="3" spans="3:14" ht="18" customHeight="1" x14ac:dyDescent="0.25"/>
    <row r="4" spans="3:14" ht="18" customHeight="1" x14ac:dyDescent="0.25"/>
    <row r="6" spans="3:14" ht="15.75" thickBot="1" x14ac:dyDescent="0.3"/>
    <row r="7" spans="3:14" s="1" customFormat="1" ht="21.75" thickBot="1" x14ac:dyDescent="0.3">
      <c r="C7" s="42" t="s">
        <v>10</v>
      </c>
      <c r="D7" s="43"/>
      <c r="E7" s="43"/>
      <c r="F7" s="43"/>
      <c r="G7" s="43"/>
      <c r="H7" s="43"/>
      <c r="I7" s="43"/>
      <c r="J7" s="44"/>
    </row>
    <row r="8" spans="3:14" s="1" customFormat="1" ht="16.5" thickBot="1" x14ac:dyDescent="0.3">
      <c r="C8" s="5"/>
      <c r="D8" s="5"/>
      <c r="E8" s="5"/>
      <c r="F8" s="5"/>
      <c r="G8" s="5"/>
      <c r="H8" s="5"/>
      <c r="I8" s="5"/>
      <c r="J8" s="5"/>
    </row>
    <row r="9" spans="3:14" s="2" customFormat="1" x14ac:dyDescent="0.25">
      <c r="C9" s="45" t="s">
        <v>2</v>
      </c>
      <c r="D9" s="46"/>
      <c r="E9" s="47" t="s">
        <v>3</v>
      </c>
      <c r="F9" s="48"/>
      <c r="G9" s="48"/>
      <c r="H9" s="49"/>
      <c r="I9" s="45" t="s">
        <v>4</v>
      </c>
      <c r="J9" s="50"/>
      <c r="N9" s="27"/>
    </row>
    <row r="10" spans="3:14" s="6" customFormat="1" ht="15.75" thickBot="1" x14ac:dyDescent="0.3">
      <c r="C10" s="37" t="s">
        <v>0</v>
      </c>
      <c r="D10" s="38" t="s">
        <v>1</v>
      </c>
      <c r="E10" s="37" t="s">
        <v>5</v>
      </c>
      <c r="F10" s="36" t="s">
        <v>6</v>
      </c>
      <c r="G10" s="39" t="s">
        <v>0</v>
      </c>
      <c r="H10" s="40" t="s">
        <v>1</v>
      </c>
      <c r="I10" s="7" t="s">
        <v>0</v>
      </c>
      <c r="J10" s="8" t="s">
        <v>1</v>
      </c>
    </row>
    <row r="11" spans="3:14" s="3" customFormat="1" x14ac:dyDescent="0.25">
      <c r="C11" s="12">
        <v>166.67</v>
      </c>
      <c r="D11" s="28">
        <v>2000.04</v>
      </c>
      <c r="E11" s="29">
        <v>0</v>
      </c>
      <c r="F11" s="9">
        <f>+$D$25/12</f>
        <v>45.036666666666669</v>
      </c>
      <c r="G11" s="10">
        <v>0</v>
      </c>
      <c r="H11" s="11">
        <v>0</v>
      </c>
      <c r="I11" s="12">
        <f>+C11+G11</f>
        <v>166.67</v>
      </c>
      <c r="J11" s="13">
        <f>+D11+H11</f>
        <v>2000.04</v>
      </c>
    </row>
    <row r="12" spans="3:14" x14ac:dyDescent="0.25">
      <c r="C12" s="14">
        <v>166.67</v>
      </c>
      <c r="D12" s="30">
        <v>2000.04</v>
      </c>
      <c r="E12" s="31">
        <v>1</v>
      </c>
      <c r="F12" s="32">
        <f t="shared" ref="F12:F23" si="0">+$D$25/12</f>
        <v>45.036666666666669</v>
      </c>
      <c r="G12" s="15">
        <f>+F12*E12</f>
        <v>45.036666666666669</v>
      </c>
      <c r="H12" s="16">
        <f>+G12*12</f>
        <v>540.44000000000005</v>
      </c>
      <c r="I12" s="14">
        <f t="shared" ref="I12:J23" si="1">+C12+G12</f>
        <v>211.70666666666665</v>
      </c>
      <c r="J12" s="17">
        <f t="shared" si="1"/>
        <v>2540.48</v>
      </c>
    </row>
    <row r="13" spans="3:14" x14ac:dyDescent="0.25">
      <c r="C13" s="14">
        <v>166.67</v>
      </c>
      <c r="D13" s="30">
        <v>2000.04</v>
      </c>
      <c r="E13" s="31">
        <v>2</v>
      </c>
      <c r="F13" s="32">
        <f t="shared" si="0"/>
        <v>45.036666666666669</v>
      </c>
      <c r="G13" s="15">
        <f>+F13*E13</f>
        <v>90.073333333333338</v>
      </c>
      <c r="H13" s="16">
        <f t="shared" ref="H13:H23" si="2">+G13*12</f>
        <v>1080.8800000000001</v>
      </c>
      <c r="I13" s="14">
        <f t="shared" si="1"/>
        <v>256.74333333333334</v>
      </c>
      <c r="J13" s="17">
        <f t="shared" si="1"/>
        <v>3080.92</v>
      </c>
    </row>
    <row r="14" spans="3:14" x14ac:dyDescent="0.25">
      <c r="C14" s="14">
        <v>166.67</v>
      </c>
      <c r="D14" s="30">
        <v>2000.04</v>
      </c>
      <c r="E14" s="31">
        <v>3</v>
      </c>
      <c r="F14" s="32">
        <f t="shared" si="0"/>
        <v>45.036666666666669</v>
      </c>
      <c r="G14" s="15">
        <f t="shared" ref="G14:G23" si="3">+F14*E14</f>
        <v>135.11000000000001</v>
      </c>
      <c r="H14" s="16">
        <f t="shared" si="2"/>
        <v>1621.3200000000002</v>
      </c>
      <c r="I14" s="14">
        <f t="shared" si="1"/>
        <v>301.77999999999997</v>
      </c>
      <c r="J14" s="17">
        <f t="shared" si="1"/>
        <v>3621.36</v>
      </c>
    </row>
    <row r="15" spans="3:14" x14ac:dyDescent="0.25">
      <c r="C15" s="14">
        <v>166.67</v>
      </c>
      <c r="D15" s="30">
        <v>2000.04</v>
      </c>
      <c r="E15" s="31">
        <v>4</v>
      </c>
      <c r="F15" s="32">
        <f t="shared" si="0"/>
        <v>45.036666666666669</v>
      </c>
      <c r="G15" s="15">
        <f t="shared" si="3"/>
        <v>180.14666666666668</v>
      </c>
      <c r="H15" s="16">
        <f t="shared" si="2"/>
        <v>2161.7600000000002</v>
      </c>
      <c r="I15" s="14">
        <f t="shared" si="1"/>
        <v>346.81666666666666</v>
      </c>
      <c r="J15" s="17">
        <f t="shared" si="1"/>
        <v>4161.8</v>
      </c>
    </row>
    <row r="16" spans="3:14" x14ac:dyDescent="0.25">
      <c r="C16" s="14">
        <v>166.67</v>
      </c>
      <c r="D16" s="30">
        <v>2000.04</v>
      </c>
      <c r="E16" s="31">
        <v>5</v>
      </c>
      <c r="F16" s="32">
        <f t="shared" si="0"/>
        <v>45.036666666666669</v>
      </c>
      <c r="G16" s="15">
        <f t="shared" si="3"/>
        <v>225.18333333333334</v>
      </c>
      <c r="H16" s="16">
        <f t="shared" si="2"/>
        <v>2702.2</v>
      </c>
      <c r="I16" s="14">
        <f t="shared" si="1"/>
        <v>391.85333333333335</v>
      </c>
      <c r="J16" s="17">
        <f t="shared" si="1"/>
        <v>4702.24</v>
      </c>
    </row>
    <row r="17" spans="2:11" x14ac:dyDescent="0.25">
      <c r="C17" s="14">
        <v>166.67</v>
      </c>
      <c r="D17" s="30">
        <v>2000.04</v>
      </c>
      <c r="E17" s="31">
        <v>6</v>
      </c>
      <c r="F17" s="32">
        <f t="shared" si="0"/>
        <v>45.036666666666669</v>
      </c>
      <c r="G17" s="15">
        <f t="shared" si="3"/>
        <v>270.22000000000003</v>
      </c>
      <c r="H17" s="16">
        <f t="shared" si="2"/>
        <v>3242.6400000000003</v>
      </c>
      <c r="I17" s="14">
        <f t="shared" si="1"/>
        <v>436.89</v>
      </c>
      <c r="J17" s="17">
        <f t="shared" si="1"/>
        <v>5242.68</v>
      </c>
      <c r="K17" s="18"/>
    </row>
    <row r="18" spans="2:11" x14ac:dyDescent="0.25">
      <c r="C18" s="14">
        <v>166.67</v>
      </c>
      <c r="D18" s="30">
        <v>2000.04</v>
      </c>
      <c r="E18" s="31">
        <v>7</v>
      </c>
      <c r="F18" s="32">
        <f t="shared" si="0"/>
        <v>45.036666666666669</v>
      </c>
      <c r="G18" s="15">
        <f t="shared" si="3"/>
        <v>315.25666666666666</v>
      </c>
      <c r="H18" s="16">
        <f t="shared" si="2"/>
        <v>3783.08</v>
      </c>
      <c r="I18" s="14">
        <f t="shared" si="1"/>
        <v>481.92666666666662</v>
      </c>
      <c r="J18" s="17">
        <f t="shared" si="1"/>
        <v>5783.12</v>
      </c>
    </row>
    <row r="19" spans="2:11" x14ac:dyDescent="0.25">
      <c r="C19" s="14">
        <v>166.67</v>
      </c>
      <c r="D19" s="30">
        <v>2000.04</v>
      </c>
      <c r="E19" s="31">
        <v>8</v>
      </c>
      <c r="F19" s="32">
        <f t="shared" si="0"/>
        <v>45.036666666666669</v>
      </c>
      <c r="G19" s="15">
        <f t="shared" si="3"/>
        <v>360.29333333333335</v>
      </c>
      <c r="H19" s="16">
        <f t="shared" si="2"/>
        <v>4323.5200000000004</v>
      </c>
      <c r="I19" s="14">
        <f t="shared" si="1"/>
        <v>526.96333333333337</v>
      </c>
      <c r="J19" s="17">
        <f t="shared" si="1"/>
        <v>6323.56</v>
      </c>
    </row>
    <row r="20" spans="2:11" x14ac:dyDescent="0.25">
      <c r="C20" s="14">
        <v>166.67</v>
      </c>
      <c r="D20" s="30">
        <v>2000.04</v>
      </c>
      <c r="E20" s="31">
        <v>9</v>
      </c>
      <c r="F20" s="32">
        <f t="shared" si="0"/>
        <v>45.036666666666669</v>
      </c>
      <c r="G20" s="15">
        <f t="shared" si="3"/>
        <v>405.33000000000004</v>
      </c>
      <c r="H20" s="16">
        <f t="shared" si="2"/>
        <v>4863.9600000000009</v>
      </c>
      <c r="I20" s="14">
        <f t="shared" si="1"/>
        <v>572</v>
      </c>
      <c r="J20" s="17">
        <f t="shared" si="1"/>
        <v>6864.0000000000009</v>
      </c>
    </row>
    <row r="21" spans="2:11" x14ac:dyDescent="0.25">
      <c r="C21" s="14">
        <v>166.67</v>
      </c>
      <c r="D21" s="30">
        <v>2000.04</v>
      </c>
      <c r="E21" s="31">
        <v>10</v>
      </c>
      <c r="F21" s="32">
        <f t="shared" si="0"/>
        <v>45.036666666666669</v>
      </c>
      <c r="G21" s="15">
        <f t="shared" si="3"/>
        <v>450.36666666666667</v>
      </c>
      <c r="H21" s="16">
        <f t="shared" si="2"/>
        <v>5404.4</v>
      </c>
      <c r="I21" s="14">
        <f t="shared" si="1"/>
        <v>617.03666666666663</v>
      </c>
      <c r="J21" s="17">
        <f t="shared" si="1"/>
        <v>7404.44</v>
      </c>
    </row>
    <row r="22" spans="2:11" x14ac:dyDescent="0.25">
      <c r="C22" s="14">
        <v>166.67</v>
      </c>
      <c r="D22" s="30">
        <v>2000.04</v>
      </c>
      <c r="E22" s="31">
        <v>11</v>
      </c>
      <c r="F22" s="32">
        <f t="shared" si="0"/>
        <v>45.036666666666669</v>
      </c>
      <c r="G22" s="15">
        <f t="shared" si="3"/>
        <v>495.40333333333336</v>
      </c>
      <c r="H22" s="16">
        <f t="shared" si="2"/>
        <v>5944.84</v>
      </c>
      <c r="I22" s="14">
        <f t="shared" si="1"/>
        <v>662.07333333333338</v>
      </c>
      <c r="J22" s="17">
        <f t="shared" si="1"/>
        <v>7944.88</v>
      </c>
    </row>
    <row r="23" spans="2:11" ht="15.75" thickBot="1" x14ac:dyDescent="0.3">
      <c r="C23" s="19">
        <v>166.67</v>
      </c>
      <c r="D23" s="33">
        <v>2000.04</v>
      </c>
      <c r="E23" s="34">
        <v>12</v>
      </c>
      <c r="F23" s="35">
        <f t="shared" si="0"/>
        <v>45.036666666666669</v>
      </c>
      <c r="G23" s="20">
        <f t="shared" si="3"/>
        <v>540.44000000000005</v>
      </c>
      <c r="H23" s="21">
        <f t="shared" si="2"/>
        <v>6485.2800000000007</v>
      </c>
      <c r="I23" s="19">
        <f t="shared" si="1"/>
        <v>707.11</v>
      </c>
      <c r="J23" s="22">
        <f t="shared" si="1"/>
        <v>8485.32</v>
      </c>
    </row>
    <row r="25" spans="2:11" x14ac:dyDescent="0.25">
      <c r="C25" s="23" t="s">
        <v>11</v>
      </c>
      <c r="D25" s="41">
        <v>540.44000000000005</v>
      </c>
      <c r="E25" s="51" t="s">
        <v>7</v>
      </c>
      <c r="F25" s="24" t="s">
        <v>8</v>
      </c>
    </row>
    <row r="26" spans="2:11" x14ac:dyDescent="0.25">
      <c r="B26" s="25"/>
      <c r="C26" s="4"/>
      <c r="D26" s="4"/>
      <c r="E26" s="51"/>
      <c r="F26" s="24" t="s">
        <v>9</v>
      </c>
    </row>
    <row r="27" spans="2:11" x14ac:dyDescent="0.25">
      <c r="C27" s="4"/>
      <c r="D27" s="4"/>
      <c r="E27" s="26"/>
      <c r="F27" s="4"/>
    </row>
  </sheetData>
  <mergeCells count="5">
    <mergeCell ref="C7:J7"/>
    <mergeCell ref="C9:D9"/>
    <mergeCell ref="E9:H9"/>
    <mergeCell ref="I9:J9"/>
    <mergeCell ref="E25:E26"/>
  </mergeCells>
  <pageMargins left="0.28000000000000003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Enrique</dc:creator>
  <cp:lastModifiedBy>Ruiz Lanza, Jesús</cp:lastModifiedBy>
  <cp:lastPrinted>2024-01-18T09:06:30Z</cp:lastPrinted>
  <dcterms:created xsi:type="dcterms:W3CDTF">2021-09-30T15:02:46Z</dcterms:created>
  <dcterms:modified xsi:type="dcterms:W3CDTF">2024-01-18T09:49:38Z</dcterms:modified>
</cp:coreProperties>
</file>