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885"/>
  </bookViews>
  <sheets>
    <sheet name="Matriculados" sheetId="1" r:id="rId1"/>
  </sheets>
  <definedNames>
    <definedName name="Print_Area" localSheetId="0">Matriculados!$A$1:$E$57</definedName>
    <definedName name="Print_Titles" localSheetId="0">Matriculados!$3:$3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C55" i="1"/>
  <c r="B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D39" i="1"/>
  <c r="C39" i="1"/>
  <c r="B39" i="1"/>
  <c r="E38" i="1"/>
  <c r="E37" i="1"/>
  <c r="E36" i="1"/>
  <c r="E35" i="1"/>
  <c r="E34" i="1"/>
  <c r="E33" i="1"/>
  <c r="E32" i="1"/>
  <c r="E31" i="1"/>
  <c r="D29" i="1"/>
  <c r="C29" i="1"/>
  <c r="B29" i="1"/>
  <c r="E28" i="1"/>
  <c r="E27" i="1"/>
  <c r="E26" i="1"/>
  <c r="E25" i="1"/>
  <c r="E24" i="1"/>
  <c r="E23" i="1"/>
  <c r="E22" i="1"/>
  <c r="D20" i="1"/>
  <c r="E20" i="1" s="1"/>
  <c r="C20" i="1"/>
  <c r="B20" i="1"/>
  <c r="E19" i="1"/>
  <c r="E18" i="1"/>
  <c r="E17" i="1"/>
  <c r="E16" i="1"/>
  <c r="E15" i="1"/>
  <c r="E14" i="1"/>
  <c r="D12" i="1"/>
  <c r="E12" i="1" s="1"/>
  <c r="C12" i="1"/>
  <c r="B12" i="1"/>
  <c r="E11" i="1"/>
  <c r="E10" i="1"/>
  <c r="E9" i="1"/>
  <c r="E8" i="1"/>
  <c r="E7" i="1"/>
  <c r="E6" i="1"/>
  <c r="E5" i="1"/>
  <c r="B56" i="1" l="1"/>
  <c r="E39" i="1"/>
  <c r="C56" i="1"/>
  <c r="E29" i="1"/>
  <c r="E55" i="1"/>
  <c r="D56" i="1"/>
  <c r="E56" i="1" s="1"/>
</calcChain>
</file>

<file path=xl/sharedStrings.xml><?xml version="1.0" encoding="utf-8"?>
<sst xmlns="http://schemas.openxmlformats.org/spreadsheetml/2006/main" count="59" uniqueCount="59">
  <si>
    <t>ESTUDIANTES DE MÁSTER OFICIAL Y CRÉDITOS MATRICULADOS 2019/2020</t>
  </si>
  <si>
    <t>ESTUDIANTES MATRICULADOS</t>
  </si>
  <si>
    <t>CRÉDITOS OFERTADOS</t>
  </si>
  <si>
    <t>CRÉDITOS MATRICULADOS</t>
  </si>
  <si>
    <t>MEDIA POR ESTUDIANTE</t>
  </si>
  <si>
    <t>ARTE Y HUMANIDADES</t>
  </si>
  <si>
    <t>Máster Universitario Del Mediterráneo al Atlántico: La Construcción de Europa entre el Mundo Antiguo y Medieval</t>
  </si>
  <si>
    <t>Máster Universitario en Enseñanza del Español como Lengua Extranjera</t>
  </si>
  <si>
    <t>Máster Universitario en Historia Contemporánea</t>
  </si>
  <si>
    <t>Máster Universitario en Historia Moderna: "Monarquía de España" Siglos XVI-XVIII</t>
  </si>
  <si>
    <t>Máster Universitario en Patrimonio Histórico y Territorial</t>
  </si>
  <si>
    <t>Máster Universitario en Prehistoria y Arqueología.</t>
  </si>
  <si>
    <t>Máster Universitario en Recursos Territoriales y Estrategias de Ordenación</t>
  </si>
  <si>
    <t>Total Arte y Humanidades</t>
  </si>
  <si>
    <t>CIENCIAS</t>
  </si>
  <si>
    <t>Máster Universitario en Data Science</t>
  </si>
  <si>
    <t>Máster Universitario en Ciencia e Ingeniería de la Luz</t>
  </si>
  <si>
    <t>Máster Universitario en Física de Partículas y del Cosmos</t>
  </si>
  <si>
    <t>Máster Universitario en Matemáticas y Computación</t>
  </si>
  <si>
    <t>Máster Universitario en Nuevos Materiales</t>
  </si>
  <si>
    <t>Máster Universitario en Química Teórica y Modelización Computacional</t>
  </si>
  <si>
    <t>Total Ciencias</t>
  </si>
  <si>
    <t>CIENCIAS DE LA SALUD</t>
  </si>
  <si>
    <t>Máster Universitario en Avances en Neurorrehabilitación de las Funciones Comunicativas y Motoras</t>
  </si>
  <si>
    <t>Máster Universitario en Fisioterapia del Deporte y Readaptación a la Actividad Física</t>
  </si>
  <si>
    <t>Máster Universitario en Biología Molecular y Biomedicina</t>
  </si>
  <si>
    <t>Máster Universitario en Condicionantes Genéticos, Nutricionales y Ambientales del Crecimiento y el Desarrollo</t>
  </si>
  <si>
    <t>Máster Universitario en Gestión Integral e Investigación de las Heridas Crónicas</t>
  </si>
  <si>
    <t>Máster Universitario en Iniciación a la Investigación en Salud Mental</t>
  </si>
  <si>
    <t>Máster Universitario en Investigación en Cuidados de Salud</t>
  </si>
  <si>
    <t>Total Ciencias de la Salud</t>
  </si>
  <si>
    <t>CIENCIAS SOCIALES Y JURÍDICAS</t>
  </si>
  <si>
    <t>Máster Universitario en Acceso a la Profesión de Abogado</t>
  </si>
  <si>
    <t>Máster Universitario en Aprendizaje y Enseñanza de Segundas Lenguas/Second Language Learning and Teaching</t>
  </si>
  <si>
    <t>Máster Universitario en Dirección de Empresas (MBA)</t>
  </si>
  <si>
    <t>Máster Universitario en Dirección de Marketing (Empresas Turísticas)</t>
  </si>
  <si>
    <t>Máster Universitario en Economía: Instrumentos del Análisis Económico</t>
  </si>
  <si>
    <t>Máster Universitario en Empresa y Tecnologías de la Información</t>
  </si>
  <si>
    <t>Máster Universitario en Formación del Profesorado de Educación Secundaria</t>
  </si>
  <si>
    <t>Máster Universitario en Investigación e Innovación en Contextos Educativos</t>
  </si>
  <si>
    <t>Total Ciencias Sociales y Jurídicas</t>
  </si>
  <si>
    <t>INGENIERÍA Y ARQUITECTURA</t>
  </si>
  <si>
    <t>Máster Universitario en Costas y Puertos</t>
  </si>
  <si>
    <t>Máster Universitario en Gestión Integrada de Sistemas Hídricos</t>
  </si>
  <si>
    <t>Máster Universitario en Ingeniería Ambiental</t>
  </si>
  <si>
    <t>Master Universitario en Ingeniería de Caminos, Canales y Puertos</t>
  </si>
  <si>
    <t>Máster Universitario en Ingeniería de Minas</t>
  </si>
  <si>
    <t>Máster Universitario en Ingeniería de Telecomunicación</t>
  </si>
  <si>
    <t>Máster Universitario en Ingeniería Industrial</t>
  </si>
  <si>
    <t>Máster Universitario en Ingeniería Informática</t>
  </si>
  <si>
    <t>Máster Universitario en Ingeniería Marina</t>
  </si>
  <si>
    <t>Master Universitario en Ingeniería Náutica y Gestión Marítima</t>
  </si>
  <si>
    <t>Máster Universitario en Ingeniería Química</t>
  </si>
  <si>
    <t>Máster Universitario en Integridad y Durabilidad de Materiales, Componentes y Estructuras</t>
  </si>
  <si>
    <t>Máster Universitario en Investigación en Ingeniería Civil</t>
  </si>
  <si>
    <t>Máster Universitario en Investigación en Ingeniería Industrial</t>
  </si>
  <si>
    <t>Total Ingeniería y Arquitectura</t>
  </si>
  <si>
    <t>TOTALES</t>
  </si>
  <si>
    <t>El número de créditos puede variar  al estar abierto durante todo el curso académico el periodo de matrícula de Prácticas Externas y TFM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</si>
</sst>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8" tint="-0.49998474074526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9"/>
      <color theme="8" tint="-0.499984740745262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/>
    </xf>
    <xf numFmtId="3" fontId="9" fillId="4" borderId="5" xfId="0" applyNumberFormat="1" applyFont="1" applyFill="1" applyBorder="1" applyAlignment="1">
      <alignment vertical="center" wrapText="1"/>
    </xf>
    <xf numFmtId="3" fontId="9" fillId="4" borderId="6" xfId="0" applyNumberFormat="1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3" fontId="9" fillId="4" borderId="12" xfId="0" applyNumberFormat="1" applyFont="1" applyFill="1" applyBorder="1" applyAlignment="1">
      <alignment vertical="center" wrapText="1"/>
    </xf>
    <xf numFmtId="3" fontId="9" fillId="4" borderId="17" xfId="0" applyNumberFormat="1" applyFont="1" applyFill="1" applyBorder="1" applyAlignment="1">
      <alignment horizontal="center" vertical="center" wrapText="1"/>
    </xf>
    <xf numFmtId="4" fontId="9" fillId="4" borderId="17" xfId="0" applyNumberFormat="1" applyFont="1" applyFill="1" applyBorder="1" applyAlignment="1">
      <alignment horizontal="center" vertical="center" wrapText="1"/>
    </xf>
    <xf numFmtId="3" fontId="9" fillId="4" borderId="13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3" fontId="10" fillId="5" borderId="20" xfId="0" applyNumberFormat="1" applyFont="1" applyFill="1" applyBorder="1" applyAlignment="1">
      <alignment horizontal="center" vertical="center" wrapText="1"/>
    </xf>
    <xf numFmtId="4" fontId="10" fillId="5" borderId="20" xfId="0" applyNumberFormat="1" applyFont="1" applyFill="1" applyBorder="1" applyAlignment="1">
      <alignment horizontal="center" vertical="center" wrapText="1"/>
    </xf>
    <xf numFmtId="3" fontId="10" fillId="5" borderId="21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0</xdr:row>
      <xdr:rowOff>114300</xdr:rowOff>
    </xdr:from>
    <xdr:to>
      <xdr:col>4</xdr:col>
      <xdr:colOff>1295400</xdr:colOff>
      <xdr:row>0</xdr:row>
      <xdr:rowOff>590550</xdr:rowOff>
    </xdr:to>
    <xdr:pic>
      <xdr:nvPicPr>
        <xdr:cNvPr id="2" name="Picture 2" descr="eees_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59531" y="114300"/>
          <a:ext cx="8560594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0</xdr:row>
      <xdr:rowOff>57150</xdr:rowOff>
    </xdr:from>
    <xdr:to>
      <xdr:col>0</xdr:col>
      <xdr:colOff>990600</xdr:colOff>
      <xdr:row>0</xdr:row>
      <xdr:rowOff>781050</xdr:rowOff>
    </xdr:to>
    <xdr:pic>
      <xdr:nvPicPr>
        <xdr:cNvPr id="3" name="Picture 3" descr="Logo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57150"/>
          <a:ext cx="723900" cy="590550"/>
        </a:xfrm>
        <a:prstGeom prst="rect">
          <a:avLst/>
        </a:prstGeom>
        <a:noFill/>
        <a:ln w="19050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1116806</xdr:colOff>
      <xdr:row>0</xdr:row>
      <xdr:rowOff>285749</xdr:rowOff>
    </xdr:from>
    <xdr:to>
      <xdr:col>1</xdr:col>
      <xdr:colOff>723900</xdr:colOff>
      <xdr:row>0</xdr:row>
      <xdr:rowOff>550332</xdr:rowOff>
    </xdr:to>
    <xdr:sp macro="" textlink="">
      <xdr:nvSpPr>
        <xdr:cNvPr id="4" name="WordArt 5"/>
        <xdr:cNvSpPr>
          <a:spLocks noChangeArrowheads="1" noChangeShapeType="1" noTextEdit="1"/>
        </xdr:cNvSpPr>
      </xdr:nvSpPr>
      <xdr:spPr bwMode="auto">
        <a:xfrm>
          <a:off x="1116806" y="285749"/>
          <a:ext cx="3845719" cy="2645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000" kern="10" spc="0">
              <a:ln w="9525">
                <a:solidFill>
                  <a:srgbClr val="99CC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Espacio Europeo de Educación Superior</a:t>
          </a:r>
        </a:p>
      </xdr:txBody>
    </xdr:sp>
    <xdr:clientData/>
  </xdr:twoCellAnchor>
  <xdr:twoCellAnchor>
    <xdr:from>
      <xdr:col>2</xdr:col>
      <xdr:colOff>1381125</xdr:colOff>
      <xdr:row>0</xdr:row>
      <xdr:rowOff>296703</xdr:rowOff>
    </xdr:from>
    <xdr:to>
      <xdr:col>4</xdr:col>
      <xdr:colOff>1075372</xdr:colOff>
      <xdr:row>0</xdr:row>
      <xdr:rowOff>487204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6429375" y="296703"/>
          <a:ext cx="2170747" cy="1905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800" kern="10" spc="0">
              <a:ln w="9525">
                <a:solidFill>
                  <a:srgbClr val="008080"/>
                </a:solidFill>
                <a:round/>
                <a:headEnd/>
                <a:tailEnd/>
              </a:ln>
              <a:solidFill>
                <a:srgbClr val="005D5D"/>
              </a:solidFill>
              <a:effectLst/>
              <a:latin typeface="Verdana"/>
            </a:rPr>
            <a:t>Servicio de Gestión Académica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tabSelected="1" view="pageBreakPreview" zoomScaleNormal="80" zoomScaleSheetLayoutView="100" workbookViewId="0">
      <selection activeCell="F1" sqref="F1:F1048576"/>
    </sheetView>
  </sheetViews>
  <sheetFormatPr baseColWidth="10" defaultRowHeight="15" x14ac:dyDescent="0.25"/>
  <cols>
    <col min="1" max="1" width="63.5703125" style="4" customWidth="1"/>
    <col min="2" max="2" width="16.42578125" style="48" customWidth="1"/>
    <col min="3" max="3" width="16.42578125" style="46" customWidth="1"/>
    <col min="4" max="4" width="16.42578125" style="47" customWidth="1"/>
    <col min="5" max="5" width="16.42578125" style="46" customWidth="1"/>
    <col min="6" max="236" width="11.42578125" style="4"/>
    <col min="237" max="237" width="41.5703125" style="4" customWidth="1"/>
    <col min="238" max="246" width="12.7109375" style="4" customWidth="1"/>
    <col min="247" max="247" width="24.7109375" style="4" customWidth="1"/>
    <col min="248" max="248" width="29.42578125" style="4" customWidth="1"/>
    <col min="249" max="250" width="11.42578125" style="4" customWidth="1"/>
    <col min="251" max="492" width="11.42578125" style="4"/>
    <col min="493" max="493" width="41.5703125" style="4" customWidth="1"/>
    <col min="494" max="502" width="12.7109375" style="4" customWidth="1"/>
    <col min="503" max="503" width="24.7109375" style="4" customWidth="1"/>
    <col min="504" max="504" width="29.42578125" style="4" customWidth="1"/>
    <col min="505" max="506" width="11.42578125" style="4" customWidth="1"/>
    <col min="507" max="748" width="11.42578125" style="4"/>
    <col min="749" max="749" width="41.5703125" style="4" customWidth="1"/>
    <col min="750" max="758" width="12.7109375" style="4" customWidth="1"/>
    <col min="759" max="759" width="24.7109375" style="4" customWidth="1"/>
    <col min="760" max="760" width="29.42578125" style="4" customWidth="1"/>
    <col min="761" max="762" width="11.42578125" style="4" customWidth="1"/>
    <col min="763" max="1004" width="11.42578125" style="4"/>
    <col min="1005" max="1005" width="41.5703125" style="4" customWidth="1"/>
    <col min="1006" max="1014" width="12.7109375" style="4" customWidth="1"/>
    <col min="1015" max="1015" width="24.7109375" style="4" customWidth="1"/>
    <col min="1016" max="1016" width="29.42578125" style="4" customWidth="1"/>
    <col min="1017" max="1018" width="11.42578125" style="4" customWidth="1"/>
    <col min="1019" max="1260" width="11.42578125" style="4"/>
    <col min="1261" max="1261" width="41.5703125" style="4" customWidth="1"/>
    <col min="1262" max="1270" width="12.7109375" style="4" customWidth="1"/>
    <col min="1271" max="1271" width="24.7109375" style="4" customWidth="1"/>
    <col min="1272" max="1272" width="29.42578125" style="4" customWidth="1"/>
    <col min="1273" max="1274" width="11.42578125" style="4" customWidth="1"/>
    <col min="1275" max="1516" width="11.42578125" style="4"/>
    <col min="1517" max="1517" width="41.5703125" style="4" customWidth="1"/>
    <col min="1518" max="1526" width="12.7109375" style="4" customWidth="1"/>
    <col min="1527" max="1527" width="24.7109375" style="4" customWidth="1"/>
    <col min="1528" max="1528" width="29.42578125" style="4" customWidth="1"/>
    <col min="1529" max="1530" width="11.42578125" style="4" customWidth="1"/>
    <col min="1531" max="1772" width="11.42578125" style="4"/>
    <col min="1773" max="1773" width="41.5703125" style="4" customWidth="1"/>
    <col min="1774" max="1782" width="12.7109375" style="4" customWidth="1"/>
    <col min="1783" max="1783" width="24.7109375" style="4" customWidth="1"/>
    <col min="1784" max="1784" width="29.42578125" style="4" customWidth="1"/>
    <col min="1785" max="1786" width="11.42578125" style="4" customWidth="1"/>
    <col min="1787" max="2028" width="11.42578125" style="4"/>
    <col min="2029" max="2029" width="41.5703125" style="4" customWidth="1"/>
    <col min="2030" max="2038" width="12.7109375" style="4" customWidth="1"/>
    <col min="2039" max="2039" width="24.7109375" style="4" customWidth="1"/>
    <col min="2040" max="2040" width="29.42578125" style="4" customWidth="1"/>
    <col min="2041" max="2042" width="11.42578125" style="4" customWidth="1"/>
    <col min="2043" max="2284" width="11.42578125" style="4"/>
    <col min="2285" max="2285" width="41.5703125" style="4" customWidth="1"/>
    <col min="2286" max="2294" width="12.7109375" style="4" customWidth="1"/>
    <col min="2295" max="2295" width="24.7109375" style="4" customWidth="1"/>
    <col min="2296" max="2296" width="29.42578125" style="4" customWidth="1"/>
    <col min="2297" max="2298" width="11.42578125" style="4" customWidth="1"/>
    <col min="2299" max="2540" width="11.42578125" style="4"/>
    <col min="2541" max="2541" width="41.5703125" style="4" customWidth="1"/>
    <col min="2542" max="2550" width="12.7109375" style="4" customWidth="1"/>
    <col min="2551" max="2551" width="24.7109375" style="4" customWidth="1"/>
    <col min="2552" max="2552" width="29.42578125" style="4" customWidth="1"/>
    <col min="2553" max="2554" width="11.42578125" style="4" customWidth="1"/>
    <col min="2555" max="2796" width="11.42578125" style="4"/>
    <col min="2797" max="2797" width="41.5703125" style="4" customWidth="1"/>
    <col min="2798" max="2806" width="12.7109375" style="4" customWidth="1"/>
    <col min="2807" max="2807" width="24.7109375" style="4" customWidth="1"/>
    <col min="2808" max="2808" width="29.42578125" style="4" customWidth="1"/>
    <col min="2809" max="2810" width="11.42578125" style="4" customWidth="1"/>
    <col min="2811" max="3052" width="11.42578125" style="4"/>
    <col min="3053" max="3053" width="41.5703125" style="4" customWidth="1"/>
    <col min="3054" max="3062" width="12.7109375" style="4" customWidth="1"/>
    <col min="3063" max="3063" width="24.7109375" style="4" customWidth="1"/>
    <col min="3064" max="3064" width="29.42578125" style="4" customWidth="1"/>
    <col min="3065" max="3066" width="11.42578125" style="4" customWidth="1"/>
    <col min="3067" max="3308" width="11.42578125" style="4"/>
    <col min="3309" max="3309" width="41.5703125" style="4" customWidth="1"/>
    <col min="3310" max="3318" width="12.7109375" style="4" customWidth="1"/>
    <col min="3319" max="3319" width="24.7109375" style="4" customWidth="1"/>
    <col min="3320" max="3320" width="29.42578125" style="4" customWidth="1"/>
    <col min="3321" max="3322" width="11.42578125" style="4" customWidth="1"/>
    <col min="3323" max="3564" width="11.42578125" style="4"/>
    <col min="3565" max="3565" width="41.5703125" style="4" customWidth="1"/>
    <col min="3566" max="3574" width="12.7109375" style="4" customWidth="1"/>
    <col min="3575" max="3575" width="24.7109375" style="4" customWidth="1"/>
    <col min="3576" max="3576" width="29.42578125" style="4" customWidth="1"/>
    <col min="3577" max="3578" width="11.42578125" style="4" customWidth="1"/>
    <col min="3579" max="3820" width="11.42578125" style="4"/>
    <col min="3821" max="3821" width="41.5703125" style="4" customWidth="1"/>
    <col min="3822" max="3830" width="12.7109375" style="4" customWidth="1"/>
    <col min="3831" max="3831" width="24.7109375" style="4" customWidth="1"/>
    <col min="3832" max="3832" width="29.42578125" style="4" customWidth="1"/>
    <col min="3833" max="3834" width="11.42578125" style="4" customWidth="1"/>
    <col min="3835" max="4076" width="11.42578125" style="4"/>
    <col min="4077" max="4077" width="41.5703125" style="4" customWidth="1"/>
    <col min="4078" max="4086" width="12.7109375" style="4" customWidth="1"/>
    <col min="4087" max="4087" width="24.7109375" style="4" customWidth="1"/>
    <col min="4088" max="4088" width="29.42578125" style="4" customWidth="1"/>
    <col min="4089" max="4090" width="11.42578125" style="4" customWidth="1"/>
    <col min="4091" max="4332" width="11.42578125" style="4"/>
    <col min="4333" max="4333" width="41.5703125" style="4" customWidth="1"/>
    <col min="4334" max="4342" width="12.7109375" style="4" customWidth="1"/>
    <col min="4343" max="4343" width="24.7109375" style="4" customWidth="1"/>
    <col min="4344" max="4344" width="29.42578125" style="4" customWidth="1"/>
    <col min="4345" max="4346" width="11.42578125" style="4" customWidth="1"/>
    <col min="4347" max="4588" width="11.42578125" style="4"/>
    <col min="4589" max="4589" width="41.5703125" style="4" customWidth="1"/>
    <col min="4590" max="4598" width="12.7109375" style="4" customWidth="1"/>
    <col min="4599" max="4599" width="24.7109375" style="4" customWidth="1"/>
    <col min="4600" max="4600" width="29.42578125" style="4" customWidth="1"/>
    <col min="4601" max="4602" width="11.42578125" style="4" customWidth="1"/>
    <col min="4603" max="4844" width="11.42578125" style="4"/>
    <col min="4845" max="4845" width="41.5703125" style="4" customWidth="1"/>
    <col min="4846" max="4854" width="12.7109375" style="4" customWidth="1"/>
    <col min="4855" max="4855" width="24.7109375" style="4" customWidth="1"/>
    <col min="4856" max="4856" width="29.42578125" style="4" customWidth="1"/>
    <col min="4857" max="4858" width="11.42578125" style="4" customWidth="1"/>
    <col min="4859" max="5100" width="11.42578125" style="4"/>
    <col min="5101" max="5101" width="41.5703125" style="4" customWidth="1"/>
    <col min="5102" max="5110" width="12.7109375" style="4" customWidth="1"/>
    <col min="5111" max="5111" width="24.7109375" style="4" customWidth="1"/>
    <col min="5112" max="5112" width="29.42578125" style="4" customWidth="1"/>
    <col min="5113" max="5114" width="11.42578125" style="4" customWidth="1"/>
    <col min="5115" max="5356" width="11.42578125" style="4"/>
    <col min="5357" max="5357" width="41.5703125" style="4" customWidth="1"/>
    <col min="5358" max="5366" width="12.7109375" style="4" customWidth="1"/>
    <col min="5367" max="5367" width="24.7109375" style="4" customWidth="1"/>
    <col min="5368" max="5368" width="29.42578125" style="4" customWidth="1"/>
    <col min="5369" max="5370" width="11.42578125" style="4" customWidth="1"/>
    <col min="5371" max="5612" width="11.42578125" style="4"/>
    <col min="5613" max="5613" width="41.5703125" style="4" customWidth="1"/>
    <col min="5614" max="5622" width="12.7109375" style="4" customWidth="1"/>
    <col min="5623" max="5623" width="24.7109375" style="4" customWidth="1"/>
    <col min="5624" max="5624" width="29.42578125" style="4" customWidth="1"/>
    <col min="5625" max="5626" width="11.42578125" style="4" customWidth="1"/>
    <col min="5627" max="5868" width="11.42578125" style="4"/>
    <col min="5869" max="5869" width="41.5703125" style="4" customWidth="1"/>
    <col min="5870" max="5878" width="12.7109375" style="4" customWidth="1"/>
    <col min="5879" max="5879" width="24.7109375" style="4" customWidth="1"/>
    <col min="5880" max="5880" width="29.42578125" style="4" customWidth="1"/>
    <col min="5881" max="5882" width="11.42578125" style="4" customWidth="1"/>
    <col min="5883" max="6124" width="11.42578125" style="4"/>
    <col min="6125" max="6125" width="41.5703125" style="4" customWidth="1"/>
    <col min="6126" max="6134" width="12.7109375" style="4" customWidth="1"/>
    <col min="6135" max="6135" width="24.7109375" style="4" customWidth="1"/>
    <col min="6136" max="6136" width="29.42578125" style="4" customWidth="1"/>
    <col min="6137" max="6138" width="11.42578125" style="4" customWidth="1"/>
    <col min="6139" max="6380" width="11.42578125" style="4"/>
    <col min="6381" max="6381" width="41.5703125" style="4" customWidth="1"/>
    <col min="6382" max="6390" width="12.7109375" style="4" customWidth="1"/>
    <col min="6391" max="6391" width="24.7109375" style="4" customWidth="1"/>
    <col min="6392" max="6392" width="29.42578125" style="4" customWidth="1"/>
    <col min="6393" max="6394" width="11.42578125" style="4" customWidth="1"/>
    <col min="6395" max="6636" width="11.42578125" style="4"/>
    <col min="6637" max="6637" width="41.5703125" style="4" customWidth="1"/>
    <col min="6638" max="6646" width="12.7109375" style="4" customWidth="1"/>
    <col min="6647" max="6647" width="24.7109375" style="4" customWidth="1"/>
    <col min="6648" max="6648" width="29.42578125" style="4" customWidth="1"/>
    <col min="6649" max="6650" width="11.42578125" style="4" customWidth="1"/>
    <col min="6651" max="6892" width="11.42578125" style="4"/>
    <col min="6893" max="6893" width="41.5703125" style="4" customWidth="1"/>
    <col min="6894" max="6902" width="12.7109375" style="4" customWidth="1"/>
    <col min="6903" max="6903" width="24.7109375" style="4" customWidth="1"/>
    <col min="6904" max="6904" width="29.42578125" style="4" customWidth="1"/>
    <col min="6905" max="6906" width="11.42578125" style="4" customWidth="1"/>
    <col min="6907" max="7148" width="11.42578125" style="4"/>
    <col min="7149" max="7149" width="41.5703125" style="4" customWidth="1"/>
    <col min="7150" max="7158" width="12.7109375" style="4" customWidth="1"/>
    <col min="7159" max="7159" width="24.7109375" style="4" customWidth="1"/>
    <col min="7160" max="7160" width="29.42578125" style="4" customWidth="1"/>
    <col min="7161" max="7162" width="11.42578125" style="4" customWidth="1"/>
    <col min="7163" max="7404" width="11.42578125" style="4"/>
    <col min="7405" max="7405" width="41.5703125" style="4" customWidth="1"/>
    <col min="7406" max="7414" width="12.7109375" style="4" customWidth="1"/>
    <col min="7415" max="7415" width="24.7109375" style="4" customWidth="1"/>
    <col min="7416" max="7416" width="29.42578125" style="4" customWidth="1"/>
    <col min="7417" max="7418" width="11.42578125" style="4" customWidth="1"/>
    <col min="7419" max="7660" width="11.42578125" style="4"/>
    <col min="7661" max="7661" width="41.5703125" style="4" customWidth="1"/>
    <col min="7662" max="7670" width="12.7109375" style="4" customWidth="1"/>
    <col min="7671" max="7671" width="24.7109375" style="4" customWidth="1"/>
    <col min="7672" max="7672" width="29.42578125" style="4" customWidth="1"/>
    <col min="7673" max="7674" width="11.42578125" style="4" customWidth="1"/>
    <col min="7675" max="7916" width="11.42578125" style="4"/>
    <col min="7917" max="7917" width="41.5703125" style="4" customWidth="1"/>
    <col min="7918" max="7926" width="12.7109375" style="4" customWidth="1"/>
    <col min="7927" max="7927" width="24.7109375" style="4" customWidth="1"/>
    <col min="7928" max="7928" width="29.42578125" style="4" customWidth="1"/>
    <col min="7929" max="7930" width="11.42578125" style="4" customWidth="1"/>
    <col min="7931" max="8172" width="11.42578125" style="4"/>
    <col min="8173" max="8173" width="41.5703125" style="4" customWidth="1"/>
    <col min="8174" max="8182" width="12.7109375" style="4" customWidth="1"/>
    <col min="8183" max="8183" width="24.7109375" style="4" customWidth="1"/>
    <col min="8184" max="8184" width="29.42578125" style="4" customWidth="1"/>
    <col min="8185" max="8186" width="11.42578125" style="4" customWidth="1"/>
    <col min="8187" max="8428" width="11.42578125" style="4"/>
    <col min="8429" max="8429" width="41.5703125" style="4" customWidth="1"/>
    <col min="8430" max="8438" width="12.7109375" style="4" customWidth="1"/>
    <col min="8439" max="8439" width="24.7109375" style="4" customWidth="1"/>
    <col min="8440" max="8440" width="29.42578125" style="4" customWidth="1"/>
    <col min="8441" max="8442" width="11.42578125" style="4" customWidth="1"/>
    <col min="8443" max="8684" width="11.42578125" style="4"/>
    <col min="8685" max="8685" width="41.5703125" style="4" customWidth="1"/>
    <col min="8686" max="8694" width="12.7109375" style="4" customWidth="1"/>
    <col min="8695" max="8695" width="24.7109375" style="4" customWidth="1"/>
    <col min="8696" max="8696" width="29.42578125" style="4" customWidth="1"/>
    <col min="8697" max="8698" width="11.42578125" style="4" customWidth="1"/>
    <col min="8699" max="8940" width="11.42578125" style="4"/>
    <col min="8941" max="8941" width="41.5703125" style="4" customWidth="1"/>
    <col min="8942" max="8950" width="12.7109375" style="4" customWidth="1"/>
    <col min="8951" max="8951" width="24.7109375" style="4" customWidth="1"/>
    <col min="8952" max="8952" width="29.42578125" style="4" customWidth="1"/>
    <col min="8953" max="8954" width="11.42578125" style="4" customWidth="1"/>
    <col min="8955" max="9196" width="11.42578125" style="4"/>
    <col min="9197" max="9197" width="41.5703125" style="4" customWidth="1"/>
    <col min="9198" max="9206" width="12.7109375" style="4" customWidth="1"/>
    <col min="9207" max="9207" width="24.7109375" style="4" customWidth="1"/>
    <col min="9208" max="9208" width="29.42578125" style="4" customWidth="1"/>
    <col min="9209" max="9210" width="11.42578125" style="4" customWidth="1"/>
    <col min="9211" max="9452" width="11.42578125" style="4"/>
    <col min="9453" max="9453" width="41.5703125" style="4" customWidth="1"/>
    <col min="9454" max="9462" width="12.7109375" style="4" customWidth="1"/>
    <col min="9463" max="9463" width="24.7109375" style="4" customWidth="1"/>
    <col min="9464" max="9464" width="29.42578125" style="4" customWidth="1"/>
    <col min="9465" max="9466" width="11.42578125" style="4" customWidth="1"/>
    <col min="9467" max="9708" width="11.42578125" style="4"/>
    <col min="9709" max="9709" width="41.5703125" style="4" customWidth="1"/>
    <col min="9710" max="9718" width="12.7109375" style="4" customWidth="1"/>
    <col min="9719" max="9719" width="24.7109375" style="4" customWidth="1"/>
    <col min="9720" max="9720" width="29.42578125" style="4" customWidth="1"/>
    <col min="9721" max="9722" width="11.42578125" style="4" customWidth="1"/>
    <col min="9723" max="9964" width="11.42578125" style="4"/>
    <col min="9965" max="9965" width="41.5703125" style="4" customWidth="1"/>
    <col min="9966" max="9974" width="12.7109375" style="4" customWidth="1"/>
    <col min="9975" max="9975" width="24.7109375" style="4" customWidth="1"/>
    <col min="9976" max="9976" width="29.42578125" style="4" customWidth="1"/>
    <col min="9977" max="9978" width="11.42578125" style="4" customWidth="1"/>
    <col min="9979" max="10220" width="11.42578125" style="4"/>
    <col min="10221" max="10221" width="41.5703125" style="4" customWidth="1"/>
    <col min="10222" max="10230" width="12.7109375" style="4" customWidth="1"/>
    <col min="10231" max="10231" width="24.7109375" style="4" customWidth="1"/>
    <col min="10232" max="10232" width="29.42578125" style="4" customWidth="1"/>
    <col min="10233" max="10234" width="11.42578125" style="4" customWidth="1"/>
    <col min="10235" max="10476" width="11.42578125" style="4"/>
    <col min="10477" max="10477" width="41.5703125" style="4" customWidth="1"/>
    <col min="10478" max="10486" width="12.7109375" style="4" customWidth="1"/>
    <col min="10487" max="10487" width="24.7109375" style="4" customWidth="1"/>
    <col min="10488" max="10488" width="29.42578125" style="4" customWidth="1"/>
    <col min="10489" max="10490" width="11.42578125" style="4" customWidth="1"/>
    <col min="10491" max="10732" width="11.42578125" style="4"/>
    <col min="10733" max="10733" width="41.5703125" style="4" customWidth="1"/>
    <col min="10734" max="10742" width="12.7109375" style="4" customWidth="1"/>
    <col min="10743" max="10743" width="24.7109375" style="4" customWidth="1"/>
    <col min="10744" max="10744" width="29.42578125" style="4" customWidth="1"/>
    <col min="10745" max="10746" width="11.42578125" style="4" customWidth="1"/>
    <col min="10747" max="10988" width="11.42578125" style="4"/>
    <col min="10989" max="10989" width="41.5703125" style="4" customWidth="1"/>
    <col min="10990" max="10998" width="12.7109375" style="4" customWidth="1"/>
    <col min="10999" max="10999" width="24.7109375" style="4" customWidth="1"/>
    <col min="11000" max="11000" width="29.42578125" style="4" customWidth="1"/>
    <col min="11001" max="11002" width="11.42578125" style="4" customWidth="1"/>
    <col min="11003" max="11244" width="11.42578125" style="4"/>
    <col min="11245" max="11245" width="41.5703125" style="4" customWidth="1"/>
    <col min="11246" max="11254" width="12.7109375" style="4" customWidth="1"/>
    <col min="11255" max="11255" width="24.7109375" style="4" customWidth="1"/>
    <col min="11256" max="11256" width="29.42578125" style="4" customWidth="1"/>
    <col min="11257" max="11258" width="11.42578125" style="4" customWidth="1"/>
    <col min="11259" max="11500" width="11.42578125" style="4"/>
    <col min="11501" max="11501" width="41.5703125" style="4" customWidth="1"/>
    <col min="11502" max="11510" width="12.7109375" style="4" customWidth="1"/>
    <col min="11511" max="11511" width="24.7109375" style="4" customWidth="1"/>
    <col min="11512" max="11512" width="29.42578125" style="4" customWidth="1"/>
    <col min="11513" max="11514" width="11.42578125" style="4" customWidth="1"/>
    <col min="11515" max="11756" width="11.42578125" style="4"/>
    <col min="11757" max="11757" width="41.5703125" style="4" customWidth="1"/>
    <col min="11758" max="11766" width="12.7109375" style="4" customWidth="1"/>
    <col min="11767" max="11767" width="24.7109375" style="4" customWidth="1"/>
    <col min="11768" max="11768" width="29.42578125" style="4" customWidth="1"/>
    <col min="11769" max="11770" width="11.42578125" style="4" customWidth="1"/>
    <col min="11771" max="12012" width="11.42578125" style="4"/>
    <col min="12013" max="12013" width="41.5703125" style="4" customWidth="1"/>
    <col min="12014" max="12022" width="12.7109375" style="4" customWidth="1"/>
    <col min="12023" max="12023" width="24.7109375" style="4" customWidth="1"/>
    <col min="12024" max="12024" width="29.42578125" style="4" customWidth="1"/>
    <col min="12025" max="12026" width="11.42578125" style="4" customWidth="1"/>
    <col min="12027" max="12268" width="11.42578125" style="4"/>
    <col min="12269" max="12269" width="41.5703125" style="4" customWidth="1"/>
    <col min="12270" max="12278" width="12.7109375" style="4" customWidth="1"/>
    <col min="12279" max="12279" width="24.7109375" style="4" customWidth="1"/>
    <col min="12280" max="12280" width="29.42578125" style="4" customWidth="1"/>
    <col min="12281" max="12282" width="11.42578125" style="4" customWidth="1"/>
    <col min="12283" max="12524" width="11.42578125" style="4"/>
    <col min="12525" max="12525" width="41.5703125" style="4" customWidth="1"/>
    <col min="12526" max="12534" width="12.7109375" style="4" customWidth="1"/>
    <col min="12535" max="12535" width="24.7109375" style="4" customWidth="1"/>
    <col min="12536" max="12536" width="29.42578125" style="4" customWidth="1"/>
    <col min="12537" max="12538" width="11.42578125" style="4" customWidth="1"/>
    <col min="12539" max="12780" width="11.42578125" style="4"/>
    <col min="12781" max="12781" width="41.5703125" style="4" customWidth="1"/>
    <col min="12782" max="12790" width="12.7109375" style="4" customWidth="1"/>
    <col min="12791" max="12791" width="24.7109375" style="4" customWidth="1"/>
    <col min="12792" max="12792" width="29.42578125" style="4" customWidth="1"/>
    <col min="12793" max="12794" width="11.42578125" style="4" customWidth="1"/>
    <col min="12795" max="13036" width="11.42578125" style="4"/>
    <col min="13037" max="13037" width="41.5703125" style="4" customWidth="1"/>
    <col min="13038" max="13046" width="12.7109375" style="4" customWidth="1"/>
    <col min="13047" max="13047" width="24.7109375" style="4" customWidth="1"/>
    <col min="13048" max="13048" width="29.42578125" style="4" customWidth="1"/>
    <col min="13049" max="13050" width="11.42578125" style="4" customWidth="1"/>
    <col min="13051" max="13292" width="11.42578125" style="4"/>
    <col min="13293" max="13293" width="41.5703125" style="4" customWidth="1"/>
    <col min="13294" max="13302" width="12.7109375" style="4" customWidth="1"/>
    <col min="13303" max="13303" width="24.7109375" style="4" customWidth="1"/>
    <col min="13304" max="13304" width="29.42578125" style="4" customWidth="1"/>
    <col min="13305" max="13306" width="11.42578125" style="4" customWidth="1"/>
    <col min="13307" max="13548" width="11.42578125" style="4"/>
    <col min="13549" max="13549" width="41.5703125" style="4" customWidth="1"/>
    <col min="13550" max="13558" width="12.7109375" style="4" customWidth="1"/>
    <col min="13559" max="13559" width="24.7109375" style="4" customWidth="1"/>
    <col min="13560" max="13560" width="29.42578125" style="4" customWidth="1"/>
    <col min="13561" max="13562" width="11.42578125" style="4" customWidth="1"/>
    <col min="13563" max="13804" width="11.42578125" style="4"/>
    <col min="13805" max="13805" width="41.5703125" style="4" customWidth="1"/>
    <col min="13806" max="13814" width="12.7109375" style="4" customWidth="1"/>
    <col min="13815" max="13815" width="24.7109375" style="4" customWidth="1"/>
    <col min="13816" max="13816" width="29.42578125" style="4" customWidth="1"/>
    <col min="13817" max="13818" width="11.42578125" style="4" customWidth="1"/>
    <col min="13819" max="14060" width="11.42578125" style="4"/>
    <col min="14061" max="14061" width="41.5703125" style="4" customWidth="1"/>
    <col min="14062" max="14070" width="12.7109375" style="4" customWidth="1"/>
    <col min="14071" max="14071" width="24.7109375" style="4" customWidth="1"/>
    <col min="14072" max="14072" width="29.42578125" style="4" customWidth="1"/>
    <col min="14073" max="14074" width="11.42578125" style="4" customWidth="1"/>
    <col min="14075" max="14316" width="11.42578125" style="4"/>
    <col min="14317" max="14317" width="41.5703125" style="4" customWidth="1"/>
    <col min="14318" max="14326" width="12.7109375" style="4" customWidth="1"/>
    <col min="14327" max="14327" width="24.7109375" style="4" customWidth="1"/>
    <col min="14328" max="14328" width="29.42578125" style="4" customWidth="1"/>
    <col min="14329" max="14330" width="11.42578125" style="4" customWidth="1"/>
    <col min="14331" max="14572" width="11.42578125" style="4"/>
    <col min="14573" max="14573" width="41.5703125" style="4" customWidth="1"/>
    <col min="14574" max="14582" width="12.7109375" style="4" customWidth="1"/>
    <col min="14583" max="14583" width="24.7109375" style="4" customWidth="1"/>
    <col min="14584" max="14584" width="29.42578125" style="4" customWidth="1"/>
    <col min="14585" max="14586" width="11.42578125" style="4" customWidth="1"/>
    <col min="14587" max="14828" width="11.42578125" style="4"/>
    <col min="14829" max="14829" width="41.5703125" style="4" customWidth="1"/>
    <col min="14830" max="14838" width="12.7109375" style="4" customWidth="1"/>
    <col min="14839" max="14839" width="24.7109375" style="4" customWidth="1"/>
    <col min="14840" max="14840" width="29.42578125" style="4" customWidth="1"/>
    <col min="14841" max="14842" width="11.42578125" style="4" customWidth="1"/>
    <col min="14843" max="15084" width="11.42578125" style="4"/>
    <col min="15085" max="15085" width="41.5703125" style="4" customWidth="1"/>
    <col min="15086" max="15094" width="12.7109375" style="4" customWidth="1"/>
    <col min="15095" max="15095" width="24.7109375" style="4" customWidth="1"/>
    <col min="15096" max="15096" width="29.42578125" style="4" customWidth="1"/>
    <col min="15097" max="15098" width="11.42578125" style="4" customWidth="1"/>
    <col min="15099" max="15340" width="11.42578125" style="4"/>
    <col min="15341" max="15341" width="41.5703125" style="4" customWidth="1"/>
    <col min="15342" max="15350" width="12.7109375" style="4" customWidth="1"/>
    <col min="15351" max="15351" width="24.7109375" style="4" customWidth="1"/>
    <col min="15352" max="15352" width="29.42578125" style="4" customWidth="1"/>
    <col min="15353" max="15354" width="11.42578125" style="4" customWidth="1"/>
    <col min="15355" max="15596" width="11.42578125" style="4"/>
    <col min="15597" max="15597" width="41.5703125" style="4" customWidth="1"/>
    <col min="15598" max="15606" width="12.7109375" style="4" customWidth="1"/>
    <col min="15607" max="15607" width="24.7109375" style="4" customWidth="1"/>
    <col min="15608" max="15608" width="29.42578125" style="4" customWidth="1"/>
    <col min="15609" max="15610" width="11.42578125" style="4" customWidth="1"/>
    <col min="15611" max="15852" width="11.42578125" style="4"/>
    <col min="15853" max="15853" width="41.5703125" style="4" customWidth="1"/>
    <col min="15854" max="15862" width="12.7109375" style="4" customWidth="1"/>
    <col min="15863" max="15863" width="24.7109375" style="4" customWidth="1"/>
    <col min="15864" max="15864" width="29.42578125" style="4" customWidth="1"/>
    <col min="15865" max="15866" width="11.42578125" style="4" customWidth="1"/>
    <col min="15867" max="16108" width="11.42578125" style="4"/>
    <col min="16109" max="16109" width="41.5703125" style="4" customWidth="1"/>
    <col min="16110" max="16118" width="12.7109375" style="4" customWidth="1"/>
    <col min="16119" max="16119" width="24.7109375" style="4" customWidth="1"/>
    <col min="16120" max="16120" width="29.42578125" style="4" customWidth="1"/>
    <col min="16121" max="16122" width="11.42578125" style="4" customWidth="1"/>
    <col min="16123" max="16373" width="11.42578125" style="4"/>
    <col min="16374" max="16378" width="11.42578125" style="4" customWidth="1"/>
    <col min="16379" max="16384" width="11.42578125" style="4"/>
  </cols>
  <sheetData>
    <row r="1" spans="1:5" s="2" customFormat="1" ht="51.6" customHeight="1" x14ac:dyDescent="0.25">
      <c r="A1" s="1"/>
      <c r="B1" s="1"/>
      <c r="C1" s="1"/>
      <c r="D1" s="1"/>
      <c r="E1" s="1"/>
    </row>
    <row r="2" spans="1:5" ht="33.6" customHeight="1" thickBot="1" x14ac:dyDescent="0.3">
      <c r="A2" s="3" t="s">
        <v>0</v>
      </c>
      <c r="B2" s="3"/>
      <c r="C2" s="3"/>
      <c r="D2" s="3"/>
      <c r="E2" s="3"/>
    </row>
    <row r="3" spans="1:5" s="8" customFormat="1" ht="25.5" x14ac:dyDescent="0.25">
      <c r="A3" s="5"/>
      <c r="B3" s="6" t="s">
        <v>1</v>
      </c>
      <c r="C3" s="6" t="s">
        <v>2</v>
      </c>
      <c r="D3" s="6" t="s">
        <v>3</v>
      </c>
      <c r="E3" s="7" t="s">
        <v>4</v>
      </c>
    </row>
    <row r="4" spans="1:5" s="12" customFormat="1" ht="12.75" x14ac:dyDescent="0.25">
      <c r="A4" s="9" t="s">
        <v>5</v>
      </c>
      <c r="B4" s="10"/>
      <c r="C4" s="10"/>
      <c r="D4" s="10"/>
      <c r="E4" s="11"/>
    </row>
    <row r="5" spans="1:5" s="18" customFormat="1" ht="24" x14ac:dyDescent="0.25">
      <c r="A5" s="13" t="s">
        <v>6</v>
      </c>
      <c r="B5" s="14">
        <v>4</v>
      </c>
      <c r="C5" s="15">
        <v>75</v>
      </c>
      <c r="D5" s="16">
        <v>57</v>
      </c>
      <c r="E5" s="17">
        <f>D5/B5</f>
        <v>14.25</v>
      </c>
    </row>
    <row r="6" spans="1:5" s="21" customFormat="1" ht="12.75" x14ac:dyDescent="0.25">
      <c r="A6" s="19" t="s">
        <v>7</v>
      </c>
      <c r="B6" s="14">
        <v>15</v>
      </c>
      <c r="C6" s="15">
        <v>60</v>
      </c>
      <c r="D6" s="16">
        <v>868</v>
      </c>
      <c r="E6" s="20">
        <f>D6/B6</f>
        <v>57.866666666666667</v>
      </c>
    </row>
    <row r="7" spans="1:5" s="18" customFormat="1" ht="12.75" x14ac:dyDescent="0.25">
      <c r="A7" s="19" t="s">
        <v>8</v>
      </c>
      <c r="B7" s="14">
        <v>7</v>
      </c>
      <c r="C7" s="15">
        <v>525</v>
      </c>
      <c r="D7" s="16">
        <v>398</v>
      </c>
      <c r="E7" s="20">
        <f>D7/B7</f>
        <v>56.857142857142854</v>
      </c>
    </row>
    <row r="8" spans="1:5" s="18" customFormat="1" ht="24" x14ac:dyDescent="0.25">
      <c r="A8" s="19" t="s">
        <v>9</v>
      </c>
      <c r="B8" s="14">
        <v>1</v>
      </c>
      <c r="C8" s="15">
        <v>90</v>
      </c>
      <c r="D8" s="16">
        <v>35</v>
      </c>
      <c r="E8" s="20">
        <f>D8/B8</f>
        <v>35</v>
      </c>
    </row>
    <row r="9" spans="1:5" s="18" customFormat="1" ht="12.75" x14ac:dyDescent="0.25">
      <c r="A9" s="19" t="s">
        <v>10</v>
      </c>
      <c r="B9" s="14">
        <v>21</v>
      </c>
      <c r="C9" s="15">
        <v>96</v>
      </c>
      <c r="D9" s="16">
        <v>816</v>
      </c>
      <c r="E9" s="20">
        <f t="shared" ref="E9:E12" si="0">D9/B9</f>
        <v>38.857142857142854</v>
      </c>
    </row>
    <row r="10" spans="1:5" s="18" customFormat="1" ht="12.75" x14ac:dyDescent="0.25">
      <c r="A10" s="19" t="s">
        <v>11</v>
      </c>
      <c r="B10" s="14">
        <v>16</v>
      </c>
      <c r="C10" s="15">
        <v>90</v>
      </c>
      <c r="D10" s="16">
        <v>648</v>
      </c>
      <c r="E10" s="20">
        <f t="shared" si="0"/>
        <v>40.5</v>
      </c>
    </row>
    <row r="11" spans="1:5" s="18" customFormat="1" ht="12.75" x14ac:dyDescent="0.25">
      <c r="A11" s="19" t="s">
        <v>12</v>
      </c>
      <c r="B11" s="14">
        <v>5</v>
      </c>
      <c r="C11" s="15">
        <v>84</v>
      </c>
      <c r="D11" s="16">
        <v>156</v>
      </c>
      <c r="E11" s="20">
        <f t="shared" si="0"/>
        <v>31.2</v>
      </c>
    </row>
    <row r="12" spans="1:5" s="18" customFormat="1" ht="12.75" x14ac:dyDescent="0.25">
      <c r="A12" s="22" t="s">
        <v>13</v>
      </c>
      <c r="B12" s="23">
        <f>SUM(B5:B11)</f>
        <v>69</v>
      </c>
      <c r="C12" s="24">
        <f>SUM(C5:C11)</f>
        <v>1020</v>
      </c>
      <c r="D12" s="24">
        <f>SUM(D5:D11)</f>
        <v>2978</v>
      </c>
      <c r="E12" s="25">
        <f t="shared" si="0"/>
        <v>43.159420289855071</v>
      </c>
    </row>
    <row r="13" spans="1:5" s="18" customFormat="1" ht="12.75" x14ac:dyDescent="0.25">
      <c r="A13" s="26" t="s">
        <v>14</v>
      </c>
      <c r="B13" s="27"/>
      <c r="C13" s="27"/>
      <c r="D13" s="27"/>
      <c r="E13" s="28"/>
    </row>
    <row r="14" spans="1:5" s="18" customFormat="1" ht="12.75" x14ac:dyDescent="0.25">
      <c r="A14" s="19" t="s">
        <v>15</v>
      </c>
      <c r="B14" s="29">
        <v>16</v>
      </c>
      <c r="C14" s="30">
        <v>114</v>
      </c>
      <c r="D14" s="16">
        <v>855</v>
      </c>
      <c r="E14" s="20">
        <f t="shared" ref="E14:E20" si="1">D14/B14</f>
        <v>53.4375</v>
      </c>
    </row>
    <row r="15" spans="1:5" s="18" customFormat="1" ht="12.75" x14ac:dyDescent="0.25">
      <c r="A15" s="19" t="s">
        <v>16</v>
      </c>
      <c r="B15" s="29">
        <v>7</v>
      </c>
      <c r="C15" s="30">
        <v>78</v>
      </c>
      <c r="D15" s="16">
        <v>420</v>
      </c>
      <c r="E15" s="20">
        <f t="shared" si="1"/>
        <v>60</v>
      </c>
    </row>
    <row r="16" spans="1:5" s="18" customFormat="1" ht="12.75" x14ac:dyDescent="0.25">
      <c r="A16" s="19" t="s">
        <v>17</v>
      </c>
      <c r="B16" s="29">
        <v>5</v>
      </c>
      <c r="C16" s="30">
        <v>84</v>
      </c>
      <c r="D16" s="16">
        <v>246</v>
      </c>
      <c r="E16" s="20">
        <f t="shared" si="1"/>
        <v>49.2</v>
      </c>
    </row>
    <row r="17" spans="1:5" s="18" customFormat="1" ht="12.75" x14ac:dyDescent="0.25">
      <c r="A17" s="19" t="s">
        <v>18</v>
      </c>
      <c r="B17" s="29">
        <v>5</v>
      </c>
      <c r="C17" s="30">
        <v>84</v>
      </c>
      <c r="D17" s="16">
        <v>276</v>
      </c>
      <c r="E17" s="20">
        <f t="shared" si="1"/>
        <v>55.2</v>
      </c>
    </row>
    <row r="18" spans="1:5" s="18" customFormat="1" ht="12.75" x14ac:dyDescent="0.25">
      <c r="A18" s="19" t="s">
        <v>19</v>
      </c>
      <c r="B18" s="29">
        <v>4</v>
      </c>
      <c r="C18" s="30">
        <v>95</v>
      </c>
      <c r="D18" s="16">
        <v>240</v>
      </c>
      <c r="E18" s="20">
        <f t="shared" si="1"/>
        <v>60</v>
      </c>
    </row>
    <row r="19" spans="1:5" s="18" customFormat="1" ht="12.75" x14ac:dyDescent="0.25">
      <c r="A19" s="19" t="s">
        <v>20</v>
      </c>
      <c r="B19" s="29">
        <v>4</v>
      </c>
      <c r="C19" s="30">
        <v>135</v>
      </c>
      <c r="D19" s="16">
        <v>240</v>
      </c>
      <c r="E19" s="20">
        <f t="shared" si="1"/>
        <v>60</v>
      </c>
    </row>
    <row r="20" spans="1:5" s="18" customFormat="1" ht="12.75" x14ac:dyDescent="0.25">
      <c r="A20" s="31" t="s">
        <v>21</v>
      </c>
      <c r="B20" s="32">
        <f>SUM(B14:B19)</f>
        <v>41</v>
      </c>
      <c r="C20" s="33">
        <f>SUM(C14:C19)</f>
        <v>590</v>
      </c>
      <c r="D20" s="33">
        <f>SUM(D14:D19)</f>
        <v>2277</v>
      </c>
      <c r="E20" s="34">
        <f t="shared" si="1"/>
        <v>55.536585365853661</v>
      </c>
    </row>
    <row r="21" spans="1:5" s="18" customFormat="1" ht="12.75" x14ac:dyDescent="0.25">
      <c r="A21" s="9" t="s">
        <v>22</v>
      </c>
      <c r="B21" s="10"/>
      <c r="C21" s="10"/>
      <c r="D21" s="10"/>
      <c r="E21" s="11"/>
    </row>
    <row r="22" spans="1:5" s="18" customFormat="1" ht="24" x14ac:dyDescent="0.25">
      <c r="A22" s="13" t="s">
        <v>23</v>
      </c>
      <c r="B22" s="35">
        <v>13</v>
      </c>
      <c r="C22" s="36">
        <v>78</v>
      </c>
      <c r="D22" s="37">
        <v>1920</v>
      </c>
      <c r="E22" s="17">
        <f>D22/B22</f>
        <v>147.69230769230768</v>
      </c>
    </row>
    <row r="23" spans="1:5" s="18" customFormat="1" ht="24" x14ac:dyDescent="0.25">
      <c r="A23" s="19" t="s">
        <v>24</v>
      </c>
      <c r="B23" s="38">
        <v>32</v>
      </c>
      <c r="C23" s="39">
        <v>60</v>
      </c>
      <c r="D23" s="30">
        <v>1920</v>
      </c>
      <c r="E23" s="20">
        <f>D23/B23</f>
        <v>60</v>
      </c>
    </row>
    <row r="24" spans="1:5" s="18" customFormat="1" ht="12.75" x14ac:dyDescent="0.25">
      <c r="A24" s="19" t="s">
        <v>25</v>
      </c>
      <c r="B24" s="38">
        <v>13</v>
      </c>
      <c r="C24" s="39">
        <v>110</v>
      </c>
      <c r="D24" s="30">
        <v>750</v>
      </c>
      <c r="E24" s="20">
        <f>D24/B24</f>
        <v>57.692307692307693</v>
      </c>
    </row>
    <row r="25" spans="1:5" s="18" customFormat="1" ht="24" x14ac:dyDescent="0.25">
      <c r="A25" s="19" t="s">
        <v>26</v>
      </c>
      <c r="B25" s="38">
        <v>4</v>
      </c>
      <c r="C25" s="39">
        <v>41</v>
      </c>
      <c r="D25" s="30">
        <v>69</v>
      </c>
      <c r="E25" s="20">
        <f t="shared" ref="E25:E29" si="2">D25/B25</f>
        <v>17.25</v>
      </c>
    </row>
    <row r="26" spans="1:5" s="18" customFormat="1" ht="24" x14ac:dyDescent="0.25">
      <c r="A26" s="19" t="s">
        <v>27</v>
      </c>
      <c r="B26" s="38">
        <v>27</v>
      </c>
      <c r="C26" s="39">
        <v>62</v>
      </c>
      <c r="D26" s="30">
        <v>1484</v>
      </c>
      <c r="E26" s="20">
        <f t="shared" si="2"/>
        <v>54.962962962962962</v>
      </c>
    </row>
    <row r="27" spans="1:5" s="18" customFormat="1" ht="12.75" x14ac:dyDescent="0.25">
      <c r="A27" s="19" t="s">
        <v>28</v>
      </c>
      <c r="B27" s="38">
        <v>22</v>
      </c>
      <c r="C27" s="39">
        <v>133</v>
      </c>
      <c r="D27" s="30">
        <v>921</v>
      </c>
      <c r="E27" s="20">
        <f t="shared" si="2"/>
        <v>41.863636363636367</v>
      </c>
    </row>
    <row r="28" spans="1:5" s="21" customFormat="1" ht="12.75" x14ac:dyDescent="0.25">
      <c r="A28" s="19" t="s">
        <v>29</v>
      </c>
      <c r="B28" s="38">
        <v>23</v>
      </c>
      <c r="C28" s="39">
        <v>60</v>
      </c>
      <c r="D28" s="30">
        <v>1104</v>
      </c>
      <c r="E28" s="20">
        <f t="shared" si="2"/>
        <v>48</v>
      </c>
    </row>
    <row r="29" spans="1:5" s="18" customFormat="1" ht="12.75" x14ac:dyDescent="0.25">
      <c r="A29" s="31" t="s">
        <v>30</v>
      </c>
      <c r="B29" s="32">
        <f>SUM(B22:B28)</f>
        <v>134</v>
      </c>
      <c r="C29" s="33">
        <f>SUM(C22:C28)</f>
        <v>544</v>
      </c>
      <c r="D29" s="33">
        <f>SUM(D22:D28)</f>
        <v>8168</v>
      </c>
      <c r="E29" s="34">
        <f t="shared" si="2"/>
        <v>60.955223880597018</v>
      </c>
    </row>
    <row r="30" spans="1:5" s="18" customFormat="1" ht="12.75" x14ac:dyDescent="0.25">
      <c r="A30" s="9" t="s">
        <v>31</v>
      </c>
      <c r="B30" s="10"/>
      <c r="C30" s="10"/>
      <c r="D30" s="10"/>
      <c r="E30" s="11"/>
    </row>
    <row r="31" spans="1:5" s="18" customFormat="1" ht="12.75" x14ac:dyDescent="0.25">
      <c r="A31" s="13" t="s">
        <v>32</v>
      </c>
      <c r="B31" s="14">
        <v>53</v>
      </c>
      <c r="C31" s="15">
        <v>90</v>
      </c>
      <c r="D31" s="16">
        <v>2433</v>
      </c>
      <c r="E31" s="17">
        <f>D31/B31</f>
        <v>45.905660377358494</v>
      </c>
    </row>
    <row r="32" spans="1:5" s="18" customFormat="1" ht="24" x14ac:dyDescent="0.25">
      <c r="A32" s="19" t="s">
        <v>33</v>
      </c>
      <c r="B32" s="14">
        <v>19</v>
      </c>
      <c r="C32" s="15">
        <v>66</v>
      </c>
      <c r="D32" s="16">
        <v>1001</v>
      </c>
      <c r="E32" s="20">
        <f t="shared" ref="E32:E39" si="3">D32/B32</f>
        <v>52.684210526315788</v>
      </c>
    </row>
    <row r="33" spans="1:5" s="18" customFormat="1" ht="12.75" x14ac:dyDescent="0.25">
      <c r="A33" s="19" t="s">
        <v>34</v>
      </c>
      <c r="B33" s="14">
        <v>39</v>
      </c>
      <c r="C33" s="15">
        <v>127.5</v>
      </c>
      <c r="D33" s="16">
        <v>1684.5</v>
      </c>
      <c r="E33" s="20">
        <f t="shared" si="3"/>
        <v>43.192307692307693</v>
      </c>
    </row>
    <row r="34" spans="1:5" s="18" customFormat="1" ht="12.75" x14ac:dyDescent="0.25">
      <c r="A34" s="19" t="s">
        <v>35</v>
      </c>
      <c r="B34" s="14">
        <v>13</v>
      </c>
      <c r="C34" s="15">
        <v>120</v>
      </c>
      <c r="D34" s="16">
        <v>745</v>
      </c>
      <c r="E34" s="20">
        <f t="shared" si="3"/>
        <v>57.307692307692307</v>
      </c>
    </row>
    <row r="35" spans="1:5" s="18" customFormat="1" ht="12.75" x14ac:dyDescent="0.25">
      <c r="A35" s="19" t="s">
        <v>36</v>
      </c>
      <c r="B35" s="14">
        <v>5</v>
      </c>
      <c r="C35" s="15">
        <v>126</v>
      </c>
      <c r="D35" s="16">
        <v>221</v>
      </c>
      <c r="E35" s="20">
        <f t="shared" si="3"/>
        <v>44.2</v>
      </c>
    </row>
    <row r="36" spans="1:5" s="18" customFormat="1" ht="12.75" x14ac:dyDescent="0.25">
      <c r="A36" s="19" t="s">
        <v>37</v>
      </c>
      <c r="B36" s="14">
        <v>20</v>
      </c>
      <c r="C36" s="15">
        <v>120</v>
      </c>
      <c r="D36" s="16">
        <v>1109</v>
      </c>
      <c r="E36" s="20">
        <f t="shared" si="3"/>
        <v>55.45</v>
      </c>
    </row>
    <row r="37" spans="1:5" s="18" customFormat="1" ht="12.75" x14ac:dyDescent="0.25">
      <c r="A37" s="19" t="s">
        <v>38</v>
      </c>
      <c r="B37" s="14">
        <v>133</v>
      </c>
      <c r="C37" s="15">
        <v>189</v>
      </c>
      <c r="D37" s="16">
        <v>7296.5</v>
      </c>
      <c r="E37" s="20">
        <f t="shared" si="3"/>
        <v>54.860902255639097</v>
      </c>
    </row>
    <row r="38" spans="1:5" s="18" customFormat="1" ht="12.75" x14ac:dyDescent="0.25">
      <c r="A38" s="19" t="s">
        <v>39</v>
      </c>
      <c r="B38" s="14">
        <v>32</v>
      </c>
      <c r="C38" s="15">
        <v>84</v>
      </c>
      <c r="D38" s="16">
        <v>1847</v>
      </c>
      <c r="E38" s="20">
        <f t="shared" si="3"/>
        <v>57.71875</v>
      </c>
    </row>
    <row r="39" spans="1:5" s="18" customFormat="1" ht="12.75" x14ac:dyDescent="0.25">
      <c r="A39" s="31" t="s">
        <v>40</v>
      </c>
      <c r="B39" s="32">
        <f>SUM(B31:B38)</f>
        <v>314</v>
      </c>
      <c r="C39" s="33">
        <f>SUM(C31:C38)</f>
        <v>922.5</v>
      </c>
      <c r="D39" s="33">
        <f>SUM(D31:D38)</f>
        <v>16337</v>
      </c>
      <c r="E39" s="34">
        <f t="shared" si="3"/>
        <v>52.028662420382169</v>
      </c>
    </row>
    <row r="40" spans="1:5" s="18" customFormat="1" ht="12.75" x14ac:dyDescent="0.25">
      <c r="A40" s="9" t="s">
        <v>41</v>
      </c>
      <c r="B40" s="10"/>
      <c r="C40" s="10"/>
      <c r="D40" s="10"/>
      <c r="E40" s="11"/>
    </row>
    <row r="41" spans="1:5" x14ac:dyDescent="0.25">
      <c r="A41" s="19" t="s">
        <v>42</v>
      </c>
      <c r="B41" s="29">
        <v>18</v>
      </c>
      <c r="C41" s="30">
        <v>98</v>
      </c>
      <c r="D41" s="16">
        <v>843</v>
      </c>
      <c r="E41" s="20">
        <f>D41/B41</f>
        <v>46.833333333333336</v>
      </c>
    </row>
    <row r="42" spans="1:5" s="18" customFormat="1" ht="12.75" x14ac:dyDescent="0.25">
      <c r="A42" s="19" t="s">
        <v>43</v>
      </c>
      <c r="B42" s="29">
        <v>5</v>
      </c>
      <c r="C42" s="30">
        <v>66</v>
      </c>
      <c r="D42" s="16">
        <v>300</v>
      </c>
      <c r="E42" s="20">
        <f t="shared" ref="E42:E55" si="4">D42/B42</f>
        <v>60</v>
      </c>
    </row>
    <row r="43" spans="1:5" x14ac:dyDescent="0.25">
      <c r="A43" s="19" t="s">
        <v>44</v>
      </c>
      <c r="B43" s="29">
        <v>13</v>
      </c>
      <c r="C43" s="30">
        <v>88.5</v>
      </c>
      <c r="D43" s="16">
        <v>289.5</v>
      </c>
      <c r="E43" s="20">
        <f t="shared" si="4"/>
        <v>22.26923076923077</v>
      </c>
    </row>
    <row r="44" spans="1:5" x14ac:dyDescent="0.25">
      <c r="A44" s="19" t="s">
        <v>45</v>
      </c>
      <c r="B44" s="29">
        <v>91</v>
      </c>
      <c r="C44" s="30">
        <v>156</v>
      </c>
      <c r="D44" s="16">
        <v>3478.5</v>
      </c>
      <c r="E44" s="20">
        <f t="shared" si="4"/>
        <v>38.225274725274723</v>
      </c>
    </row>
    <row r="45" spans="1:5" x14ac:dyDescent="0.25">
      <c r="A45" s="19" t="s">
        <v>46</v>
      </c>
      <c r="B45" s="29">
        <v>29</v>
      </c>
      <c r="C45" s="30">
        <v>117</v>
      </c>
      <c r="D45" s="16">
        <v>972</v>
      </c>
      <c r="E45" s="20">
        <f t="shared" si="4"/>
        <v>33.517241379310342</v>
      </c>
    </row>
    <row r="46" spans="1:5" x14ac:dyDescent="0.25">
      <c r="A46" s="19" t="s">
        <v>47</v>
      </c>
      <c r="B46" s="29">
        <v>49</v>
      </c>
      <c r="C46" s="30">
        <v>128</v>
      </c>
      <c r="D46" s="16">
        <v>2550</v>
      </c>
      <c r="E46" s="20">
        <f t="shared" si="4"/>
        <v>52.04081632653061</v>
      </c>
    </row>
    <row r="47" spans="1:5" x14ac:dyDescent="0.25">
      <c r="A47" s="19" t="s">
        <v>48</v>
      </c>
      <c r="B47" s="29">
        <v>66</v>
      </c>
      <c r="C47" s="30">
        <v>72</v>
      </c>
      <c r="D47" s="16">
        <v>2151</v>
      </c>
      <c r="E47" s="20">
        <f t="shared" si="4"/>
        <v>32.590909090909093</v>
      </c>
    </row>
    <row r="48" spans="1:5" x14ac:dyDescent="0.25">
      <c r="A48" s="19" t="s">
        <v>49</v>
      </c>
      <c r="B48" s="29">
        <v>4</v>
      </c>
      <c r="C48" s="30">
        <v>132</v>
      </c>
      <c r="D48" s="16">
        <v>153</v>
      </c>
      <c r="E48" s="20">
        <f t="shared" si="4"/>
        <v>38.25</v>
      </c>
    </row>
    <row r="49" spans="1:5" x14ac:dyDescent="0.25">
      <c r="A49" s="19" t="s">
        <v>50</v>
      </c>
      <c r="B49" s="29">
        <v>57</v>
      </c>
      <c r="C49" s="30">
        <v>60</v>
      </c>
      <c r="D49" s="16">
        <v>2580</v>
      </c>
      <c r="E49" s="20">
        <f t="shared" si="4"/>
        <v>45.263157894736842</v>
      </c>
    </row>
    <row r="50" spans="1:5" x14ac:dyDescent="0.25">
      <c r="A50" s="19" t="s">
        <v>51</v>
      </c>
      <c r="B50" s="29">
        <v>54</v>
      </c>
      <c r="C50" s="30">
        <v>60</v>
      </c>
      <c r="D50" s="16">
        <v>2346</v>
      </c>
      <c r="E50" s="20">
        <f t="shared" si="4"/>
        <v>43.444444444444443</v>
      </c>
    </row>
    <row r="51" spans="1:5" x14ac:dyDescent="0.25">
      <c r="A51" s="19" t="s">
        <v>52</v>
      </c>
      <c r="B51" s="29">
        <v>30</v>
      </c>
      <c r="C51" s="30">
        <v>117</v>
      </c>
      <c r="D51" s="16">
        <v>1260</v>
      </c>
      <c r="E51" s="20">
        <f t="shared" si="4"/>
        <v>42</v>
      </c>
    </row>
    <row r="52" spans="1:5" ht="24" x14ac:dyDescent="0.25">
      <c r="A52" s="19" t="s">
        <v>53</v>
      </c>
      <c r="B52" s="29">
        <v>7</v>
      </c>
      <c r="C52" s="30">
        <v>60</v>
      </c>
      <c r="D52" s="16">
        <v>264</v>
      </c>
      <c r="E52" s="20">
        <f t="shared" si="4"/>
        <v>37.714285714285715</v>
      </c>
    </row>
    <row r="53" spans="1:5" x14ac:dyDescent="0.25">
      <c r="A53" s="19" t="s">
        <v>54</v>
      </c>
      <c r="B53" s="29">
        <v>1</v>
      </c>
      <c r="C53" s="30">
        <v>20</v>
      </c>
      <c r="D53" s="16">
        <v>12</v>
      </c>
      <c r="E53" s="20">
        <f t="shared" si="4"/>
        <v>12</v>
      </c>
    </row>
    <row r="54" spans="1:5" x14ac:dyDescent="0.25">
      <c r="A54" s="19" t="s">
        <v>55</v>
      </c>
      <c r="B54" s="29">
        <v>8</v>
      </c>
      <c r="C54" s="30">
        <v>90</v>
      </c>
      <c r="D54" s="16">
        <v>240</v>
      </c>
      <c r="E54" s="20">
        <f t="shared" si="4"/>
        <v>30</v>
      </c>
    </row>
    <row r="55" spans="1:5" x14ac:dyDescent="0.25">
      <c r="A55" s="22" t="s">
        <v>56</v>
      </c>
      <c r="B55" s="23">
        <f>SUM(B41:B54)</f>
        <v>432</v>
      </c>
      <c r="C55" s="24">
        <f>SUM(C41:C54)</f>
        <v>1264.5</v>
      </c>
      <c r="D55" s="24">
        <f>SUM(D41:D54)</f>
        <v>17439</v>
      </c>
      <c r="E55" s="40">
        <f t="shared" si="4"/>
        <v>40.368055555555557</v>
      </c>
    </row>
    <row r="56" spans="1:5" ht="15.75" thickBot="1" x14ac:dyDescent="0.3">
      <c r="A56" s="41" t="s">
        <v>57</v>
      </c>
      <c r="B56" s="42">
        <f>SUM(B12,B20,B29,B39,B55)</f>
        <v>990</v>
      </c>
      <c r="C56" s="43">
        <f>C55+C39+C29+C20+C12</f>
        <v>4341</v>
      </c>
      <c r="D56" s="43">
        <f>D55+D39+D29+D20+D12</f>
        <v>47199</v>
      </c>
      <c r="E56" s="44">
        <f>D56/B56</f>
        <v>47.675757575757572</v>
      </c>
    </row>
    <row r="57" spans="1:5" ht="24.75" customHeight="1" x14ac:dyDescent="0.25">
      <c r="A57" s="45" t="s">
        <v>58</v>
      </c>
      <c r="B57" s="45"/>
      <c r="C57" s="45"/>
      <c r="D57" s="45"/>
      <c r="E57" s="45"/>
    </row>
    <row r="58" spans="1:5" x14ac:dyDescent="0.25">
      <c r="A58" s="46"/>
      <c r="B58" s="47"/>
    </row>
    <row r="59" spans="1:5" x14ac:dyDescent="0.25">
      <c r="A59" s="46"/>
      <c r="B59" s="47"/>
    </row>
    <row r="60" spans="1:5" x14ac:dyDescent="0.25">
      <c r="A60" s="46"/>
      <c r="B60" s="47"/>
    </row>
    <row r="61" spans="1:5" x14ac:dyDescent="0.25">
      <c r="A61" s="46"/>
      <c r="B61" s="47"/>
    </row>
    <row r="62" spans="1:5" x14ac:dyDescent="0.25">
      <c r="A62" s="46"/>
      <c r="B62" s="47"/>
    </row>
    <row r="63" spans="1:5" x14ac:dyDescent="0.25">
      <c r="A63" s="46"/>
      <c r="B63" s="47"/>
    </row>
    <row r="64" spans="1:5" x14ac:dyDescent="0.25">
      <c r="A64" s="46"/>
      <c r="B64" s="47"/>
    </row>
    <row r="65" spans="1:2" x14ac:dyDescent="0.25">
      <c r="A65" s="46"/>
      <c r="B65" s="47"/>
    </row>
    <row r="66" spans="1:2" x14ac:dyDescent="0.25">
      <c r="A66" s="46"/>
      <c r="B66" s="47"/>
    </row>
    <row r="67" spans="1:2" x14ac:dyDescent="0.25">
      <c r="A67" s="46"/>
      <c r="B67" s="47"/>
    </row>
    <row r="68" spans="1:2" x14ac:dyDescent="0.25">
      <c r="A68" s="46"/>
      <c r="B68" s="47"/>
    </row>
    <row r="69" spans="1:2" x14ac:dyDescent="0.25">
      <c r="A69" s="46"/>
      <c r="B69" s="47"/>
    </row>
    <row r="70" spans="1:2" x14ac:dyDescent="0.25">
      <c r="A70" s="46"/>
      <c r="B70" s="47"/>
    </row>
    <row r="71" spans="1:2" x14ac:dyDescent="0.25">
      <c r="A71" s="46"/>
      <c r="B71" s="47"/>
    </row>
    <row r="72" spans="1:2" x14ac:dyDescent="0.25">
      <c r="A72" s="46"/>
      <c r="B72" s="47"/>
    </row>
    <row r="73" spans="1:2" x14ac:dyDescent="0.25">
      <c r="A73" s="46"/>
      <c r="B73" s="47"/>
    </row>
    <row r="74" spans="1:2" x14ac:dyDescent="0.25">
      <c r="A74" s="46"/>
      <c r="B74" s="47"/>
    </row>
    <row r="75" spans="1:2" x14ac:dyDescent="0.25">
      <c r="A75" s="46"/>
      <c r="B75" s="47"/>
    </row>
    <row r="76" spans="1:2" x14ac:dyDescent="0.25">
      <c r="A76" s="46"/>
      <c r="B76" s="47"/>
    </row>
    <row r="77" spans="1:2" x14ac:dyDescent="0.25">
      <c r="A77" s="46"/>
      <c r="B77" s="47"/>
    </row>
    <row r="78" spans="1:2" x14ac:dyDescent="0.25">
      <c r="A78" s="46"/>
      <c r="B78" s="47"/>
    </row>
    <row r="79" spans="1:2" x14ac:dyDescent="0.25">
      <c r="A79" s="46"/>
      <c r="B79" s="47"/>
    </row>
    <row r="80" spans="1:2" x14ac:dyDescent="0.25">
      <c r="A80" s="46"/>
      <c r="B80" s="47"/>
    </row>
    <row r="81" spans="1:2" x14ac:dyDescent="0.25">
      <c r="A81" s="46"/>
      <c r="B81" s="47"/>
    </row>
    <row r="82" spans="1:2" x14ac:dyDescent="0.25">
      <c r="A82" s="46"/>
      <c r="B82" s="47"/>
    </row>
    <row r="83" spans="1:2" x14ac:dyDescent="0.25">
      <c r="A83" s="46"/>
      <c r="B83" s="47"/>
    </row>
    <row r="84" spans="1:2" x14ac:dyDescent="0.25">
      <c r="A84" s="46"/>
      <c r="B84" s="47"/>
    </row>
    <row r="85" spans="1:2" x14ac:dyDescent="0.25">
      <c r="A85" s="46"/>
      <c r="B85" s="47"/>
    </row>
    <row r="86" spans="1:2" x14ac:dyDescent="0.25">
      <c r="A86" s="46"/>
      <c r="B86" s="47"/>
    </row>
    <row r="87" spans="1:2" x14ac:dyDescent="0.25">
      <c r="A87" s="46"/>
      <c r="B87" s="47"/>
    </row>
    <row r="88" spans="1:2" x14ac:dyDescent="0.25">
      <c r="A88" s="46"/>
      <c r="B88" s="47"/>
    </row>
    <row r="89" spans="1:2" x14ac:dyDescent="0.25">
      <c r="A89" s="46"/>
      <c r="B89" s="47"/>
    </row>
    <row r="90" spans="1:2" x14ac:dyDescent="0.25">
      <c r="A90" s="46"/>
      <c r="B90" s="47"/>
    </row>
    <row r="91" spans="1:2" x14ac:dyDescent="0.25">
      <c r="A91" s="46"/>
      <c r="B91" s="47"/>
    </row>
    <row r="92" spans="1:2" x14ac:dyDescent="0.25">
      <c r="A92" s="46"/>
      <c r="B92" s="47"/>
    </row>
    <row r="93" spans="1:2" x14ac:dyDescent="0.25">
      <c r="A93" s="46"/>
      <c r="B93" s="47"/>
    </row>
    <row r="94" spans="1:2" x14ac:dyDescent="0.25">
      <c r="A94" s="46"/>
      <c r="B94" s="47"/>
    </row>
    <row r="95" spans="1:2" x14ac:dyDescent="0.25">
      <c r="A95" s="46"/>
      <c r="B95" s="47"/>
    </row>
    <row r="96" spans="1:2" x14ac:dyDescent="0.25">
      <c r="A96" s="46"/>
      <c r="B96" s="47"/>
    </row>
    <row r="97" spans="1:2" x14ac:dyDescent="0.25">
      <c r="A97" s="46"/>
      <c r="B97" s="47"/>
    </row>
    <row r="98" spans="1:2" x14ac:dyDescent="0.25">
      <c r="A98" s="46"/>
      <c r="B98" s="47"/>
    </row>
    <row r="99" spans="1:2" x14ac:dyDescent="0.25">
      <c r="A99" s="46"/>
      <c r="B99" s="47"/>
    </row>
    <row r="100" spans="1:2" x14ac:dyDescent="0.25">
      <c r="A100" s="46"/>
      <c r="B100" s="47"/>
    </row>
    <row r="101" spans="1:2" x14ac:dyDescent="0.25">
      <c r="A101" s="46"/>
      <c r="B101" s="47"/>
    </row>
    <row r="102" spans="1:2" x14ac:dyDescent="0.25">
      <c r="A102" s="46"/>
      <c r="B102" s="47"/>
    </row>
    <row r="103" spans="1:2" x14ac:dyDescent="0.25">
      <c r="A103" s="46"/>
      <c r="B103" s="47"/>
    </row>
    <row r="104" spans="1:2" x14ac:dyDescent="0.25">
      <c r="A104" s="46"/>
      <c r="B104" s="47"/>
    </row>
    <row r="105" spans="1:2" x14ac:dyDescent="0.25">
      <c r="A105" s="46"/>
      <c r="B105" s="47"/>
    </row>
    <row r="106" spans="1:2" x14ac:dyDescent="0.25">
      <c r="A106" s="46"/>
      <c r="B106" s="47"/>
    </row>
    <row r="107" spans="1:2" x14ac:dyDescent="0.25">
      <c r="A107" s="46"/>
      <c r="B107" s="47"/>
    </row>
    <row r="108" spans="1:2" x14ac:dyDescent="0.25">
      <c r="A108" s="46"/>
      <c r="B108" s="47"/>
    </row>
    <row r="109" spans="1:2" x14ac:dyDescent="0.25">
      <c r="A109" s="46"/>
      <c r="B109" s="47"/>
    </row>
    <row r="110" spans="1:2" x14ac:dyDescent="0.25">
      <c r="A110" s="46"/>
      <c r="B110" s="47"/>
    </row>
    <row r="111" spans="1:2" x14ac:dyDescent="0.25">
      <c r="A111" s="46"/>
      <c r="B111" s="47"/>
    </row>
    <row r="112" spans="1:2" x14ac:dyDescent="0.25">
      <c r="A112" s="46"/>
      <c r="B112" s="47"/>
    </row>
    <row r="113" spans="1:2" x14ac:dyDescent="0.25">
      <c r="A113" s="46"/>
      <c r="B113" s="47"/>
    </row>
    <row r="114" spans="1:2" x14ac:dyDescent="0.25">
      <c r="A114" s="46"/>
      <c r="B114" s="47"/>
    </row>
    <row r="115" spans="1:2" x14ac:dyDescent="0.25">
      <c r="A115" s="46"/>
      <c r="B115" s="47"/>
    </row>
    <row r="116" spans="1:2" x14ac:dyDescent="0.25">
      <c r="A116" s="46"/>
      <c r="B116" s="47"/>
    </row>
    <row r="117" spans="1:2" x14ac:dyDescent="0.25">
      <c r="A117" s="46"/>
      <c r="B117" s="47"/>
    </row>
    <row r="118" spans="1:2" x14ac:dyDescent="0.25">
      <c r="A118" s="46"/>
      <c r="B118" s="47"/>
    </row>
    <row r="119" spans="1:2" x14ac:dyDescent="0.25">
      <c r="A119" s="46"/>
      <c r="B119" s="47"/>
    </row>
    <row r="120" spans="1:2" x14ac:dyDescent="0.25">
      <c r="A120" s="46"/>
      <c r="B120" s="47"/>
    </row>
    <row r="121" spans="1:2" x14ac:dyDescent="0.25">
      <c r="A121" s="46"/>
      <c r="B121" s="47"/>
    </row>
    <row r="122" spans="1:2" x14ac:dyDescent="0.25">
      <c r="A122" s="46"/>
      <c r="B122" s="47"/>
    </row>
    <row r="123" spans="1:2" x14ac:dyDescent="0.25">
      <c r="A123" s="46"/>
      <c r="B123" s="47"/>
    </row>
    <row r="124" spans="1:2" x14ac:dyDescent="0.25">
      <c r="A124" s="46"/>
      <c r="B124" s="47"/>
    </row>
    <row r="125" spans="1:2" x14ac:dyDescent="0.25">
      <c r="A125" s="46"/>
      <c r="B125" s="47"/>
    </row>
    <row r="126" spans="1:2" x14ac:dyDescent="0.25">
      <c r="A126" s="46"/>
      <c r="B126" s="47"/>
    </row>
    <row r="127" spans="1:2" x14ac:dyDescent="0.25">
      <c r="A127" s="46"/>
      <c r="B127" s="47"/>
    </row>
    <row r="128" spans="1:2" x14ac:dyDescent="0.25">
      <c r="A128" s="46"/>
      <c r="B128" s="47"/>
    </row>
    <row r="129" spans="1:2" x14ac:dyDescent="0.25">
      <c r="A129" s="46"/>
      <c r="B129" s="47"/>
    </row>
    <row r="130" spans="1:2" x14ac:dyDescent="0.25">
      <c r="A130" s="46"/>
      <c r="B130" s="47"/>
    </row>
    <row r="131" spans="1:2" x14ac:dyDescent="0.25">
      <c r="A131" s="46"/>
      <c r="B131" s="47"/>
    </row>
    <row r="132" spans="1:2" x14ac:dyDescent="0.25">
      <c r="A132" s="46"/>
      <c r="B132" s="47"/>
    </row>
    <row r="133" spans="1:2" x14ac:dyDescent="0.25">
      <c r="A133" s="46"/>
      <c r="B133" s="47"/>
    </row>
    <row r="134" spans="1:2" x14ac:dyDescent="0.25">
      <c r="A134" s="46"/>
      <c r="B134" s="47"/>
    </row>
    <row r="135" spans="1:2" x14ac:dyDescent="0.25">
      <c r="A135" s="46"/>
      <c r="B135" s="47"/>
    </row>
    <row r="136" spans="1:2" x14ac:dyDescent="0.25">
      <c r="A136" s="46"/>
      <c r="B136" s="47"/>
    </row>
    <row r="137" spans="1:2" x14ac:dyDescent="0.25">
      <c r="A137" s="46"/>
      <c r="B137" s="47"/>
    </row>
    <row r="138" spans="1:2" x14ac:dyDescent="0.25">
      <c r="A138" s="46"/>
      <c r="B138" s="47"/>
    </row>
    <row r="139" spans="1:2" x14ac:dyDescent="0.25">
      <c r="A139" s="46"/>
      <c r="B139" s="47"/>
    </row>
    <row r="140" spans="1:2" x14ac:dyDescent="0.25">
      <c r="A140" s="46"/>
      <c r="B140" s="47"/>
    </row>
    <row r="141" spans="1:2" x14ac:dyDescent="0.25">
      <c r="A141" s="46"/>
      <c r="B141" s="47"/>
    </row>
    <row r="142" spans="1:2" x14ac:dyDescent="0.25">
      <c r="A142" s="46"/>
      <c r="B142" s="47"/>
    </row>
    <row r="143" spans="1:2" x14ac:dyDescent="0.25">
      <c r="A143" s="46"/>
      <c r="B143" s="47"/>
    </row>
    <row r="144" spans="1:2" x14ac:dyDescent="0.25">
      <c r="A144" s="46"/>
      <c r="B144" s="47"/>
    </row>
    <row r="145" spans="1:2" x14ac:dyDescent="0.25">
      <c r="A145" s="46"/>
      <c r="B145" s="47"/>
    </row>
    <row r="146" spans="1:2" x14ac:dyDescent="0.25">
      <c r="A146" s="46"/>
      <c r="B146" s="47"/>
    </row>
    <row r="147" spans="1:2" x14ac:dyDescent="0.25">
      <c r="A147" s="46"/>
      <c r="B147" s="47"/>
    </row>
    <row r="148" spans="1:2" x14ac:dyDescent="0.25">
      <c r="A148" s="46"/>
      <c r="B148" s="47"/>
    </row>
    <row r="149" spans="1:2" x14ac:dyDescent="0.25">
      <c r="A149" s="46"/>
      <c r="B149" s="47"/>
    </row>
    <row r="150" spans="1:2" x14ac:dyDescent="0.25">
      <c r="A150" s="46"/>
      <c r="B150" s="47"/>
    </row>
    <row r="151" spans="1:2" x14ac:dyDescent="0.25">
      <c r="A151" s="46"/>
      <c r="B151" s="47"/>
    </row>
    <row r="152" spans="1:2" x14ac:dyDescent="0.25">
      <c r="A152" s="46"/>
      <c r="B152" s="47"/>
    </row>
    <row r="153" spans="1:2" x14ac:dyDescent="0.25">
      <c r="A153" s="46"/>
      <c r="B153" s="47"/>
    </row>
    <row r="154" spans="1:2" x14ac:dyDescent="0.25">
      <c r="A154" s="46"/>
      <c r="B154" s="47"/>
    </row>
    <row r="155" spans="1:2" x14ac:dyDescent="0.25">
      <c r="A155" s="46"/>
      <c r="B155" s="47"/>
    </row>
    <row r="156" spans="1:2" x14ac:dyDescent="0.25">
      <c r="A156" s="46"/>
      <c r="B156" s="47"/>
    </row>
    <row r="157" spans="1:2" x14ac:dyDescent="0.25">
      <c r="A157" s="46"/>
      <c r="B157" s="47"/>
    </row>
    <row r="158" spans="1:2" x14ac:dyDescent="0.25">
      <c r="A158" s="46"/>
      <c r="B158" s="47"/>
    </row>
    <row r="159" spans="1:2" x14ac:dyDescent="0.25">
      <c r="A159" s="46"/>
      <c r="B159" s="47"/>
    </row>
    <row r="160" spans="1:2" x14ac:dyDescent="0.25">
      <c r="A160" s="46"/>
      <c r="B160" s="47"/>
    </row>
    <row r="161" spans="1:2" x14ac:dyDescent="0.25">
      <c r="A161" s="46"/>
      <c r="B161" s="47"/>
    </row>
    <row r="162" spans="1:2" x14ac:dyDescent="0.25">
      <c r="A162" s="46"/>
      <c r="B162" s="47"/>
    </row>
    <row r="163" spans="1:2" x14ac:dyDescent="0.25">
      <c r="A163" s="46"/>
      <c r="B163" s="47"/>
    </row>
    <row r="164" spans="1:2" x14ac:dyDescent="0.25">
      <c r="A164" s="46"/>
      <c r="B164" s="47"/>
    </row>
    <row r="165" spans="1:2" x14ac:dyDescent="0.25">
      <c r="A165" s="46"/>
      <c r="B165" s="47"/>
    </row>
    <row r="166" spans="1:2" x14ac:dyDescent="0.25">
      <c r="A166" s="46"/>
      <c r="B166" s="47"/>
    </row>
    <row r="167" spans="1:2" x14ac:dyDescent="0.25">
      <c r="A167" s="46"/>
      <c r="B167" s="47"/>
    </row>
    <row r="168" spans="1:2" x14ac:dyDescent="0.25">
      <c r="A168" s="46"/>
      <c r="B168" s="47"/>
    </row>
    <row r="169" spans="1:2" x14ac:dyDescent="0.25">
      <c r="A169" s="46"/>
      <c r="B169" s="47"/>
    </row>
    <row r="170" spans="1:2" x14ac:dyDescent="0.25">
      <c r="A170" s="46"/>
      <c r="B170" s="47"/>
    </row>
    <row r="171" spans="1:2" x14ac:dyDescent="0.25">
      <c r="A171" s="46"/>
      <c r="B171" s="47"/>
    </row>
    <row r="172" spans="1:2" x14ac:dyDescent="0.25">
      <c r="A172" s="46"/>
      <c r="B172" s="47"/>
    </row>
    <row r="173" spans="1:2" x14ac:dyDescent="0.25">
      <c r="A173" s="46"/>
      <c r="B173" s="47"/>
    </row>
    <row r="174" spans="1:2" x14ac:dyDescent="0.25">
      <c r="A174" s="46"/>
      <c r="B174" s="47"/>
    </row>
    <row r="175" spans="1:2" x14ac:dyDescent="0.25">
      <c r="A175" s="46"/>
      <c r="B175" s="47"/>
    </row>
    <row r="176" spans="1:2" x14ac:dyDescent="0.25">
      <c r="A176" s="46"/>
      <c r="B176" s="47"/>
    </row>
    <row r="177" spans="1:2" x14ac:dyDescent="0.25">
      <c r="A177" s="46"/>
      <c r="B177" s="47"/>
    </row>
    <row r="178" spans="1:2" x14ac:dyDescent="0.25">
      <c r="A178" s="46"/>
      <c r="B178" s="47"/>
    </row>
    <row r="179" spans="1:2" x14ac:dyDescent="0.25">
      <c r="A179" s="46"/>
      <c r="B179" s="47"/>
    </row>
    <row r="180" spans="1:2" x14ac:dyDescent="0.25">
      <c r="A180" s="46"/>
      <c r="B180" s="47"/>
    </row>
    <row r="181" spans="1:2" x14ac:dyDescent="0.25">
      <c r="A181" s="46"/>
      <c r="B181" s="47"/>
    </row>
    <row r="182" spans="1:2" x14ac:dyDescent="0.25">
      <c r="A182" s="46"/>
      <c r="B182" s="47"/>
    </row>
    <row r="183" spans="1:2" x14ac:dyDescent="0.25">
      <c r="A183" s="46"/>
      <c r="B183" s="47"/>
    </row>
    <row r="184" spans="1:2" x14ac:dyDescent="0.25">
      <c r="A184" s="46"/>
      <c r="B184" s="47"/>
    </row>
    <row r="185" spans="1:2" x14ac:dyDescent="0.25">
      <c r="A185" s="46"/>
      <c r="B185" s="47"/>
    </row>
    <row r="186" spans="1:2" x14ac:dyDescent="0.25">
      <c r="A186" s="46"/>
      <c r="B186" s="47"/>
    </row>
    <row r="187" spans="1:2" x14ac:dyDescent="0.25">
      <c r="A187" s="46"/>
      <c r="B187" s="47"/>
    </row>
    <row r="188" spans="1:2" x14ac:dyDescent="0.25">
      <c r="A188" s="46"/>
      <c r="B188" s="47"/>
    </row>
    <row r="189" spans="1:2" x14ac:dyDescent="0.25">
      <c r="A189" s="46"/>
      <c r="B189" s="47"/>
    </row>
    <row r="190" spans="1:2" x14ac:dyDescent="0.25">
      <c r="A190" s="46"/>
      <c r="B190" s="47"/>
    </row>
    <row r="191" spans="1:2" x14ac:dyDescent="0.25">
      <c r="A191" s="46"/>
      <c r="B191" s="47"/>
    </row>
    <row r="192" spans="1:2" x14ac:dyDescent="0.25">
      <c r="A192" s="46"/>
      <c r="B192" s="47"/>
    </row>
    <row r="193" spans="1:2" x14ac:dyDescent="0.25">
      <c r="A193" s="46"/>
      <c r="B193" s="47"/>
    </row>
    <row r="194" spans="1:2" x14ac:dyDescent="0.25">
      <c r="A194" s="46"/>
      <c r="B194" s="47"/>
    </row>
    <row r="195" spans="1:2" x14ac:dyDescent="0.25">
      <c r="A195" s="46"/>
      <c r="B195" s="47"/>
    </row>
    <row r="196" spans="1:2" x14ac:dyDescent="0.25">
      <c r="A196" s="46"/>
      <c r="B196" s="47"/>
    </row>
    <row r="197" spans="1:2" x14ac:dyDescent="0.25">
      <c r="A197" s="46"/>
      <c r="B197" s="47"/>
    </row>
    <row r="198" spans="1:2" x14ac:dyDescent="0.25">
      <c r="A198" s="46"/>
      <c r="B198" s="47"/>
    </row>
    <row r="199" spans="1:2" x14ac:dyDescent="0.25">
      <c r="A199" s="46"/>
      <c r="B199" s="47"/>
    </row>
    <row r="200" spans="1:2" x14ac:dyDescent="0.25">
      <c r="A200" s="46"/>
      <c r="B200" s="47"/>
    </row>
    <row r="201" spans="1:2" x14ac:dyDescent="0.25">
      <c r="A201" s="46"/>
      <c r="B201" s="47"/>
    </row>
    <row r="202" spans="1:2" x14ac:dyDescent="0.25">
      <c r="A202" s="46"/>
      <c r="B202" s="47"/>
    </row>
    <row r="203" spans="1:2" x14ac:dyDescent="0.25">
      <c r="A203" s="46"/>
      <c r="B203" s="47"/>
    </row>
    <row r="204" spans="1:2" x14ac:dyDescent="0.25">
      <c r="A204" s="46"/>
      <c r="B204" s="47"/>
    </row>
    <row r="205" spans="1:2" x14ac:dyDescent="0.25">
      <c r="A205" s="46"/>
      <c r="B205" s="47"/>
    </row>
    <row r="206" spans="1:2" x14ac:dyDescent="0.25">
      <c r="A206" s="46"/>
      <c r="B206" s="47"/>
    </row>
    <row r="207" spans="1:2" x14ac:dyDescent="0.25">
      <c r="A207" s="46"/>
      <c r="B207" s="47"/>
    </row>
  </sheetData>
  <mergeCells count="8">
    <mergeCell ref="A40:E40"/>
    <mergeCell ref="A57:E57"/>
    <mergeCell ref="A1:E1"/>
    <mergeCell ref="A2:E2"/>
    <mergeCell ref="A4:E4"/>
    <mergeCell ref="A13:E13"/>
    <mergeCell ref="A21:E21"/>
    <mergeCell ref="A30:E30"/>
  </mergeCells>
  <printOptions horizontalCentered="1"/>
  <pageMargins left="0.15748031496062992" right="0.11811023622047245" top="0.11811023622047245" bottom="0.70866141732283472" header="0.19685039370078741" footer="0.15748031496062992"/>
  <pageSetup paperSize="9" scale="70" orientation="portrait" r:id="rId1"/>
  <headerFooter>
    <oddFooter>&amp;CEstadística e Indicadores Oficiales del Vicerrectorado de Ordenación Académica y Profesorado
Curso 2019/20&amp;R26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Matriculados</vt:lpstr>
      <vt:lpstr>Matriculados!Print_Area</vt:lpstr>
      <vt:lpstr>Matriculados!Print_Titles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2020-02-05T11:40:36Z</dcterms:created>
  <dcterms:modified xsi:type="dcterms:W3CDTF">2020-02-05T11:40:41Z</dcterms:modified>
</cp:coreProperties>
</file>