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UMNOS\sanchezl\Curso 2019-20\Estadísticas\Internas\Informe SGA 2019-20\"/>
    </mc:Choice>
  </mc:AlternateContent>
  <bookViews>
    <workbookView xWindow="360" yWindow="270" windowWidth="14955" windowHeight="7935"/>
  </bookViews>
  <sheets>
    <sheet name="Matriculados" sheetId="1" r:id="rId1"/>
  </sheets>
  <definedNames>
    <definedName name="_xlnm.Print_Area" localSheetId="0">Matriculados!$A$1:$P$47</definedName>
    <definedName name="_xlnm.Print_Titles" localSheetId="0">Matriculados!$1:$4</definedName>
  </definedNames>
  <calcPr calcId="162913"/>
</workbook>
</file>

<file path=xl/calcChain.xml><?xml version="1.0" encoding="utf-8"?>
<calcChain xmlns="http://schemas.openxmlformats.org/spreadsheetml/2006/main">
  <c r="H47" i="1" l="1"/>
  <c r="H46" i="1"/>
  <c r="H34" i="1"/>
  <c r="H35" i="1"/>
  <c r="H36" i="1"/>
  <c r="H37" i="1"/>
  <c r="H38" i="1"/>
  <c r="H39" i="1"/>
  <c r="H40" i="1"/>
  <c r="H41" i="1"/>
  <c r="H42" i="1"/>
  <c r="H43" i="1"/>
  <c r="H44" i="1"/>
  <c r="H45" i="1"/>
  <c r="H33" i="1"/>
  <c r="H31" i="1"/>
  <c r="H22" i="1"/>
  <c r="H23" i="1"/>
  <c r="H24" i="1"/>
  <c r="H25" i="1"/>
  <c r="H26" i="1"/>
  <c r="H27" i="1"/>
  <c r="H28" i="1"/>
  <c r="H29" i="1"/>
  <c r="H30" i="1"/>
  <c r="H21" i="1"/>
  <c r="H19" i="1"/>
  <c r="H16" i="1"/>
  <c r="H17" i="1"/>
  <c r="H18" i="1"/>
  <c r="H15" i="1"/>
  <c r="H13" i="1"/>
  <c r="H11" i="1"/>
  <c r="H12" i="1"/>
  <c r="H10" i="1"/>
  <c r="H8" i="1"/>
  <c r="H7" i="1"/>
  <c r="H6" i="1"/>
  <c r="L42" i="1" l="1"/>
  <c r="L28" i="1"/>
  <c r="L25" i="1"/>
  <c r="N16" i="1"/>
  <c r="M46" i="1"/>
  <c r="N45" i="1"/>
  <c r="N44" i="1"/>
  <c r="N43" i="1"/>
  <c r="N42" i="1"/>
  <c r="N41" i="1"/>
  <c r="N39" i="1"/>
  <c r="N38" i="1"/>
  <c r="N37" i="1"/>
  <c r="N36" i="1"/>
  <c r="N34" i="1"/>
  <c r="N33" i="1"/>
  <c r="M31" i="1"/>
  <c r="N30" i="1"/>
  <c r="N27" i="1"/>
  <c r="N26" i="1"/>
  <c r="N25" i="1"/>
  <c r="N24" i="1"/>
  <c r="N23" i="1"/>
  <c r="M19" i="1"/>
  <c r="N17" i="1"/>
  <c r="M13" i="1"/>
  <c r="M8" i="1"/>
  <c r="N7" i="1"/>
  <c r="N6" i="1"/>
  <c r="G46" i="1"/>
  <c r="G31" i="1"/>
  <c r="G19" i="1"/>
  <c r="G13" i="1"/>
  <c r="G8" i="1"/>
  <c r="N46" i="1" l="1"/>
  <c r="N19" i="1"/>
  <c r="N8" i="1"/>
  <c r="M47" i="1"/>
  <c r="G47" i="1"/>
  <c r="N31" i="1"/>
  <c r="N47" i="1" l="1"/>
  <c r="K31" i="1"/>
  <c r="I31" i="1"/>
  <c r="E31" i="1"/>
  <c r="C31" i="1"/>
  <c r="B31" i="1"/>
  <c r="L22" i="1" l="1"/>
  <c r="F22" i="1"/>
  <c r="J22" i="1"/>
  <c r="D23" i="1"/>
  <c r="F23" i="1"/>
  <c r="J23" i="1"/>
  <c r="L23" i="1"/>
  <c r="P23" i="1"/>
  <c r="L21" i="1"/>
  <c r="D21" i="1"/>
  <c r="D22" i="1" l="1"/>
  <c r="J21" i="1"/>
  <c r="F21" i="1"/>
  <c r="P6" i="1"/>
  <c r="P34" i="1" l="1"/>
  <c r="P35" i="1"/>
  <c r="P36" i="1"/>
  <c r="P37" i="1"/>
  <c r="P41" i="1"/>
  <c r="P42" i="1"/>
  <c r="P43" i="1"/>
  <c r="P44" i="1"/>
  <c r="P45" i="1"/>
  <c r="P33" i="1" l="1"/>
  <c r="P25" i="1"/>
  <c r="P30" i="1"/>
  <c r="P27" i="1"/>
  <c r="P17" i="1"/>
  <c r="P7" i="1"/>
  <c r="L34" i="1"/>
  <c r="L36" i="1"/>
  <c r="L37" i="1"/>
  <c r="L38" i="1"/>
  <c r="L39" i="1"/>
  <c r="L40" i="1"/>
  <c r="L41" i="1"/>
  <c r="L43" i="1"/>
  <c r="L44" i="1"/>
  <c r="L45" i="1"/>
  <c r="L24" i="1"/>
  <c r="L26" i="1"/>
  <c r="L29" i="1"/>
  <c r="L30" i="1"/>
  <c r="L27" i="1"/>
  <c r="L33" i="1"/>
  <c r="L16" i="1"/>
  <c r="L17" i="1"/>
  <c r="L18" i="1"/>
  <c r="L15" i="1"/>
  <c r="L11" i="1"/>
  <c r="L12" i="1"/>
  <c r="L10" i="1"/>
  <c r="L7" i="1"/>
  <c r="L6" i="1"/>
  <c r="J34" i="1" l="1"/>
  <c r="J35" i="1"/>
  <c r="J36" i="1"/>
  <c r="J37" i="1"/>
  <c r="J38" i="1"/>
  <c r="J39" i="1"/>
  <c r="J40" i="1"/>
  <c r="J41" i="1"/>
  <c r="J42" i="1"/>
  <c r="J43" i="1"/>
  <c r="J44" i="1"/>
  <c r="J45" i="1"/>
  <c r="J33" i="1"/>
  <c r="J24" i="1"/>
  <c r="J25" i="1"/>
  <c r="J26" i="1"/>
  <c r="J28" i="1"/>
  <c r="J29" i="1"/>
  <c r="J30" i="1"/>
  <c r="J27" i="1"/>
  <c r="J16" i="1"/>
  <c r="J17" i="1"/>
  <c r="J18" i="1"/>
  <c r="J15" i="1"/>
  <c r="J11" i="1"/>
  <c r="J12" i="1"/>
  <c r="J10" i="1"/>
  <c r="J7" i="1"/>
  <c r="J6" i="1"/>
  <c r="F34" i="1"/>
  <c r="F35" i="1"/>
  <c r="F36" i="1"/>
  <c r="F37" i="1"/>
  <c r="F38" i="1"/>
  <c r="F39" i="1"/>
  <c r="F40" i="1"/>
  <c r="F41" i="1"/>
  <c r="F42" i="1"/>
  <c r="F43" i="1"/>
  <c r="F44" i="1"/>
  <c r="F45" i="1"/>
  <c r="F33" i="1"/>
  <c r="F24" i="1"/>
  <c r="F25" i="1"/>
  <c r="F26" i="1"/>
  <c r="F28" i="1"/>
  <c r="F29" i="1"/>
  <c r="F30" i="1"/>
  <c r="F27" i="1"/>
  <c r="F16" i="1"/>
  <c r="F17" i="1"/>
  <c r="F18" i="1"/>
  <c r="F15" i="1"/>
  <c r="F11" i="1"/>
  <c r="F12" i="1"/>
  <c r="F10" i="1"/>
  <c r="F7" i="1"/>
  <c r="F6" i="1"/>
  <c r="D34" i="1" l="1"/>
  <c r="D35" i="1"/>
  <c r="D36" i="1"/>
  <c r="D37" i="1"/>
  <c r="D38" i="1"/>
  <c r="D39" i="1"/>
  <c r="D40" i="1"/>
  <c r="D41" i="1"/>
  <c r="D42" i="1"/>
  <c r="D43" i="1"/>
  <c r="D44" i="1"/>
  <c r="D45" i="1"/>
  <c r="D33" i="1"/>
  <c r="D24" i="1"/>
  <c r="D25" i="1"/>
  <c r="D26" i="1"/>
  <c r="D28" i="1"/>
  <c r="D29" i="1"/>
  <c r="D30" i="1"/>
  <c r="D27" i="1"/>
  <c r="D16" i="1"/>
  <c r="D17" i="1"/>
  <c r="D18" i="1"/>
  <c r="D15" i="1"/>
  <c r="D11" i="1"/>
  <c r="D12" i="1"/>
  <c r="D10" i="1"/>
  <c r="D7" i="1"/>
  <c r="D6" i="1"/>
  <c r="E46" i="1" l="1"/>
  <c r="E19" i="1"/>
  <c r="E13" i="1"/>
  <c r="E8" i="1"/>
  <c r="B46" i="1"/>
  <c r="B19" i="1"/>
  <c r="B13" i="1"/>
  <c r="B8" i="1"/>
  <c r="B47" i="1" l="1"/>
  <c r="E47" i="1"/>
  <c r="O13" i="1"/>
  <c r="K13" i="1"/>
  <c r="L13" i="1" s="1"/>
  <c r="I13" i="1"/>
  <c r="C13" i="1"/>
  <c r="D13" i="1" s="1"/>
  <c r="J13" i="1" l="1"/>
  <c r="F13" i="1"/>
  <c r="C46" i="1"/>
  <c r="C19" i="1"/>
  <c r="C8" i="1"/>
  <c r="D19" i="1" l="1"/>
  <c r="F19" i="1"/>
  <c r="D8" i="1"/>
  <c r="F8" i="1"/>
  <c r="D46" i="1"/>
  <c r="F46" i="1"/>
  <c r="K46" i="1" l="1"/>
  <c r="L46" i="1" s="1"/>
  <c r="O8" i="1"/>
  <c r="K8" i="1"/>
  <c r="L8" i="1" s="1"/>
  <c r="I8" i="1"/>
  <c r="J8" i="1" l="1"/>
  <c r="P8" i="1"/>
  <c r="O46" i="1"/>
  <c r="L31" i="1"/>
  <c r="O31" i="1"/>
  <c r="K19" i="1"/>
  <c r="L19" i="1" s="1"/>
  <c r="O19" i="1"/>
  <c r="O47" i="1" l="1"/>
  <c r="K47" i="1"/>
  <c r="L47" i="1" s="1"/>
  <c r="D31" i="1" l="1"/>
  <c r="F31" i="1"/>
  <c r="I46" i="1"/>
  <c r="I19" i="1"/>
  <c r="J46" i="1" l="1"/>
  <c r="P46" i="1"/>
  <c r="J31" i="1"/>
  <c r="P31" i="1"/>
  <c r="J19" i="1"/>
  <c r="P19" i="1"/>
  <c r="C47" i="1"/>
  <c r="I47" i="1"/>
  <c r="P47" i="1" s="1"/>
  <c r="J47" i="1" l="1"/>
  <c r="D47" i="1"/>
  <c r="F47" i="1"/>
</calcChain>
</file>

<file path=xl/sharedStrings.xml><?xml version="1.0" encoding="utf-8"?>
<sst xmlns="http://schemas.openxmlformats.org/spreadsheetml/2006/main" count="62" uniqueCount="62">
  <si>
    <t>TITULACIONES</t>
  </si>
  <si>
    <t>TOTALES</t>
  </si>
  <si>
    <t>CUPO</t>
  </si>
  <si>
    <t>ARTE Y HUMANIDADES</t>
  </si>
  <si>
    <t>CIENCIAS</t>
  </si>
  <si>
    <t>CIENCIAS DE LA SALUD</t>
  </si>
  <si>
    <t>CIENCIAS SOCIALES Y JURÍDICAS</t>
  </si>
  <si>
    <t>INGENIERÍA Y ARQUITECTURA</t>
  </si>
  <si>
    <t>Total Arte y Humanidades</t>
  </si>
  <si>
    <t>Total Ciencias</t>
  </si>
  <si>
    <t>Total Ciencias de la Salud</t>
  </si>
  <si>
    <t>Total Ciencias Sociales y Jurídicas</t>
  </si>
  <si>
    <t>Total Ingeniería y Arquitectura</t>
  </si>
  <si>
    <t>Grado en Física</t>
  </si>
  <si>
    <t>Grado en Fisioterapia</t>
  </si>
  <si>
    <t>Grado en Historia</t>
  </si>
  <si>
    <t>Grado en Matemáticas</t>
  </si>
  <si>
    <t>Grado en Medicina</t>
  </si>
  <si>
    <t>Grado en Administración y Dirección de Empresas</t>
  </si>
  <si>
    <t>Grado en Derecho</t>
  </si>
  <si>
    <t>Grado en Economía</t>
  </si>
  <si>
    <t>Grado en Enfermería</t>
  </si>
  <si>
    <t>Grado en Geografía y Ordenación del Territorio</t>
  </si>
  <si>
    <t>Grado en Ingeniería Civil</t>
  </si>
  <si>
    <t>Grado en Ingeniería de los Recursos Energéticos</t>
  </si>
  <si>
    <t>Grado en Ingeniería de los Recursos Mineros</t>
  </si>
  <si>
    <t>Grado en Ingeniería Eléctrica</t>
  </si>
  <si>
    <t>Grado en Ingeniería Electrónica Industrial y Automática</t>
  </si>
  <si>
    <t>Grado en Ingeniería Marina</t>
  </si>
  <si>
    <t>Grado en Ingeniería Marítima</t>
  </si>
  <si>
    <t>Grado en Ingeniería Mecánica</t>
  </si>
  <si>
    <t>Grado en Ingeniería Química</t>
  </si>
  <si>
    <t>Grado en Relaciones Laborales</t>
  </si>
  <si>
    <t>Grado en Magisterio de Educación Infantil</t>
  </si>
  <si>
    <t>Grado en Magisterio de Educación Primaria</t>
  </si>
  <si>
    <t>Grado en Ingeniería de Tecnologías de Telecomunicación</t>
  </si>
  <si>
    <t>Grado en Ingeniería en Tecnologías Industriales</t>
  </si>
  <si>
    <t>Grado en Ingeniería Informática</t>
  </si>
  <si>
    <t>Grado en Ingeniería Náutica y Transporte Marítimo</t>
  </si>
  <si>
    <t>Grado en Estudios Hispánicos</t>
  </si>
  <si>
    <t>Grado en Logopedia</t>
  </si>
  <si>
    <t>Doble Grado en Física y Matemáticas</t>
  </si>
  <si>
    <t>MAT. TOTAL</t>
  </si>
  <si>
    <t>% OCUPACIÓN</t>
  </si>
  <si>
    <t>MAT. JUNIO</t>
  </si>
  <si>
    <t>MAT. SEPTIEMBRE</t>
  </si>
  <si>
    <t>% JUNIO</t>
  </si>
  <si>
    <t>% SEPTIEMBRE</t>
  </si>
  <si>
    <t>1º OPCIÓN JUNIO</t>
  </si>
  <si>
    <t>1º OPCION SEPTIEMBRE</t>
  </si>
  <si>
    <t>% 1º JUNIO</t>
  </si>
  <si>
    <t>% 1º SEPTIEMBRE</t>
  </si>
  <si>
    <t>MATRÍCULA 1º OPCIÓN CONVOCATORIA</t>
  </si>
  <si>
    <t>MATRÍCULA TOTAL POR CONVOCATORIA</t>
  </si>
  <si>
    <t>Grado en Gestión Hotelera y Turística</t>
  </si>
  <si>
    <t>Doble Grado en Administración y Dirección de Empresas y Economía</t>
  </si>
  <si>
    <t>Doble Grado en Derecho y Administración y Dirección de Empresas</t>
  </si>
  <si>
    <r>
      <t xml:space="preserve">MATRÍCULA DE </t>
    </r>
    <r>
      <rPr>
        <b/>
        <sz val="16"/>
        <color rgb="FF7030A0"/>
        <rFont val="Arial"/>
        <family val="2"/>
      </rPr>
      <t>NUEVO INGRESO POR CONVOCATORIA</t>
    </r>
    <r>
      <rPr>
        <b/>
        <sz val="16"/>
        <color theme="8" tint="-0.499984740745262"/>
        <rFont val="Arial"/>
        <family val="2"/>
      </rPr>
      <t>: 2019/20</t>
    </r>
  </si>
  <si>
    <t>MAT. JULIO</t>
  </si>
  <si>
    <t>% JULIO</t>
  </si>
  <si>
    <t>1º OPCIÓN JULIO</t>
  </si>
  <si>
    <t>% 1º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</si>
</sst>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8" tint="-0.499984740745262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6"/>
      <color rgb="FF7030A0"/>
      <name val="Arial"/>
      <family val="2"/>
    </font>
    <font>
      <b/>
      <sz val="16"/>
      <color theme="8" tint="-0.49998474074526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9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10" fontId="2" fillId="0" borderId="10" xfId="2" applyNumberFormat="1" applyFont="1" applyFill="1" applyBorder="1" applyAlignment="1">
      <alignment horizontal="center" vertical="center"/>
    </xf>
    <xf numFmtId="10" fontId="2" fillId="0" borderId="3" xfId="2" applyNumberFormat="1" applyFont="1" applyFill="1" applyBorder="1" applyAlignment="1">
      <alignment horizontal="center" vertical="center"/>
    </xf>
    <xf numFmtId="10" fontId="1" fillId="5" borderId="14" xfId="2" applyNumberFormat="1" applyFont="1" applyFill="1" applyBorder="1" applyAlignment="1">
      <alignment horizontal="center" vertical="center"/>
    </xf>
    <xf numFmtId="0" fontId="1" fillId="5" borderId="15" xfId="0" applyNumberFormat="1" applyFont="1" applyFill="1" applyBorder="1" applyAlignment="1">
      <alignment horizontal="center" vertical="center"/>
    </xf>
    <xf numFmtId="10" fontId="1" fillId="5" borderId="13" xfId="2" applyNumberFormat="1" applyFont="1" applyFill="1" applyBorder="1" applyAlignment="1">
      <alignment horizontal="center" vertical="center"/>
    </xf>
    <xf numFmtId="10" fontId="1" fillId="5" borderId="20" xfId="2" applyNumberFormat="1" applyFont="1" applyFill="1" applyBorder="1" applyAlignment="1">
      <alignment horizontal="center" vertical="center"/>
    </xf>
    <xf numFmtId="0" fontId="1" fillId="5" borderId="20" xfId="0" applyNumberFormat="1" applyFont="1" applyFill="1" applyBorder="1" applyAlignment="1">
      <alignment horizontal="center" vertical="center"/>
    </xf>
    <xf numFmtId="3" fontId="1" fillId="5" borderId="20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/>
    </xf>
    <xf numFmtId="0" fontId="1" fillId="5" borderId="13" xfId="0" applyNumberFormat="1" applyFont="1" applyFill="1" applyBorder="1" applyAlignment="1">
      <alignment horizontal="center" vertical="center"/>
    </xf>
    <xf numFmtId="0" fontId="12" fillId="0" borderId="21" xfId="0" applyNumberFormat="1" applyFont="1" applyFill="1" applyBorder="1" applyAlignment="1">
      <alignment horizontal="center"/>
    </xf>
    <xf numFmtId="3" fontId="1" fillId="5" borderId="15" xfId="0" applyNumberFormat="1" applyFont="1" applyFill="1" applyBorder="1" applyAlignment="1">
      <alignment horizontal="center" vertical="center"/>
    </xf>
    <xf numFmtId="10" fontId="2" fillId="0" borderId="11" xfId="2" applyNumberFormat="1" applyFont="1" applyFill="1" applyBorder="1" applyAlignment="1">
      <alignment horizontal="center" vertical="center"/>
    </xf>
    <xf numFmtId="10" fontId="1" fillId="5" borderId="22" xfId="2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/>
    <xf numFmtId="3" fontId="1" fillId="5" borderId="28" xfId="0" applyNumberFormat="1" applyFont="1" applyFill="1" applyBorder="1"/>
    <xf numFmtId="3" fontId="2" fillId="2" borderId="29" xfId="0" applyNumberFormat="1" applyFont="1" applyFill="1" applyBorder="1"/>
    <xf numFmtId="0" fontId="6" fillId="3" borderId="10" xfId="0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3" fontId="1" fillId="4" borderId="30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10" fontId="1" fillId="4" borderId="24" xfId="2" applyNumberFormat="1" applyFont="1" applyFill="1" applyBorder="1" applyAlignment="1">
      <alignment horizontal="center" vertical="center"/>
    </xf>
    <xf numFmtId="3" fontId="1" fillId="4" borderId="25" xfId="0" applyNumberFormat="1" applyFont="1" applyFill="1" applyBorder="1" applyAlignment="1">
      <alignment horizontal="center" vertical="center"/>
    </xf>
    <xf numFmtId="10" fontId="1" fillId="4" borderId="26" xfId="2" applyNumberFormat="1" applyFont="1" applyFill="1" applyBorder="1" applyAlignment="1">
      <alignment horizontal="center" vertical="center"/>
    </xf>
    <xf numFmtId="10" fontId="1" fillId="4" borderId="23" xfId="2" applyNumberFormat="1" applyFont="1" applyFill="1" applyBorder="1" applyAlignment="1">
      <alignment horizontal="center" vertical="center"/>
    </xf>
    <xf numFmtId="10" fontId="1" fillId="4" borderId="27" xfId="2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distributed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0</xdr:row>
      <xdr:rowOff>114300</xdr:rowOff>
    </xdr:from>
    <xdr:to>
      <xdr:col>15</xdr:col>
      <xdr:colOff>968828</xdr:colOff>
      <xdr:row>0</xdr:row>
      <xdr:rowOff>590550</xdr:rowOff>
    </xdr:to>
    <xdr:pic>
      <xdr:nvPicPr>
        <xdr:cNvPr id="3" name="Picture 2" descr="eees_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40821" y="114300"/>
          <a:ext cx="14045293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0</xdr:row>
      <xdr:rowOff>47625</xdr:rowOff>
    </xdr:from>
    <xdr:to>
      <xdr:col>0</xdr:col>
      <xdr:colOff>1057275</xdr:colOff>
      <xdr:row>0</xdr:row>
      <xdr:rowOff>771525</xdr:rowOff>
    </xdr:to>
    <xdr:pic>
      <xdr:nvPicPr>
        <xdr:cNvPr id="4" name="Picture 3" descr="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47625"/>
          <a:ext cx="723900" cy="723900"/>
        </a:xfrm>
        <a:prstGeom prst="rect">
          <a:avLst/>
        </a:prstGeom>
        <a:noFill/>
        <a:ln w="1905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706907</xdr:colOff>
      <xdr:row>0</xdr:row>
      <xdr:rowOff>246852</xdr:rowOff>
    </xdr:from>
    <xdr:to>
      <xdr:col>15</xdr:col>
      <xdr:colOff>849086</xdr:colOff>
      <xdr:row>0</xdr:row>
      <xdr:rowOff>442231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11168078" y="246852"/>
          <a:ext cx="2798294" cy="19537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800" kern="10" spc="0">
              <a:ln w="9525">
                <a:solidFill>
                  <a:srgbClr val="008080"/>
                </a:solidFill>
                <a:round/>
                <a:headEnd/>
                <a:tailEnd/>
              </a:ln>
              <a:solidFill>
                <a:srgbClr val="005D5D"/>
              </a:solidFill>
              <a:effectLst/>
              <a:latin typeface="Verdana"/>
            </a:rPr>
            <a:t>Servicio de Gestión Académica</a:t>
          </a:r>
        </a:p>
      </xdr:txBody>
    </xdr:sp>
    <xdr:clientData/>
  </xdr:twoCellAnchor>
  <xdr:twoCellAnchor>
    <xdr:from>
      <xdr:col>0</xdr:col>
      <xdr:colOff>1192482</xdr:colOff>
      <xdr:row>0</xdr:row>
      <xdr:rowOff>255549</xdr:rowOff>
    </xdr:from>
    <xdr:to>
      <xdr:col>2</xdr:col>
      <xdr:colOff>325708</xdr:colOff>
      <xdr:row>0</xdr:row>
      <xdr:rowOff>476250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1192482" y="255549"/>
          <a:ext cx="3117464" cy="22070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000" kern="10" spc="0">
              <a:ln w="9525">
                <a:solidFill>
                  <a:srgbClr val="99CC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Espacio Europeo de Educación Superior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tabSelected="1" view="pageBreakPreview" zoomScaleNormal="82" zoomScaleSheetLayoutView="100" workbookViewId="0">
      <selection activeCell="J51" sqref="J51"/>
    </sheetView>
  </sheetViews>
  <sheetFormatPr baseColWidth="10" defaultRowHeight="15" x14ac:dyDescent="0.25"/>
  <cols>
    <col min="1" max="1" width="54.7109375" customWidth="1"/>
    <col min="2" max="2" width="7.42578125" style="1" customWidth="1"/>
    <col min="3" max="3" width="11.140625" style="19" customWidth="1"/>
    <col min="4" max="4" width="14.140625" style="19" customWidth="1"/>
    <col min="5" max="5" width="11.7109375" style="1" customWidth="1"/>
    <col min="6" max="6" width="8.42578125" style="1" bestFit="1" customWidth="1"/>
    <col min="7" max="7" width="9.5703125" style="1" customWidth="1"/>
    <col min="8" max="8" width="7.42578125" style="1" customWidth="1"/>
    <col min="9" max="9" width="13.85546875" style="1" customWidth="1"/>
    <col min="10" max="10" width="14" style="1" customWidth="1"/>
    <col min="11" max="11" width="10.140625" style="1" customWidth="1"/>
    <col min="12" max="12" width="8.5703125" style="1" customWidth="1"/>
    <col min="13" max="13" width="10.42578125" style="1" customWidth="1"/>
    <col min="14" max="14" width="9.42578125" style="1" customWidth="1"/>
    <col min="15" max="15" width="13.85546875" style="1" customWidth="1"/>
    <col min="16" max="16" width="13.140625" style="12" customWidth="1"/>
    <col min="259" max="259" width="41.5703125" customWidth="1"/>
    <col min="260" max="268" width="12.7109375" customWidth="1"/>
    <col min="269" max="269" width="24.7109375" customWidth="1"/>
    <col min="270" max="270" width="29.42578125" customWidth="1"/>
    <col min="271" max="272" width="11.42578125" customWidth="1"/>
    <col min="515" max="515" width="41.5703125" customWidth="1"/>
    <col min="516" max="524" width="12.7109375" customWidth="1"/>
    <col min="525" max="525" width="24.7109375" customWidth="1"/>
    <col min="526" max="526" width="29.42578125" customWidth="1"/>
    <col min="527" max="528" width="11.42578125" customWidth="1"/>
    <col min="771" max="771" width="41.5703125" customWidth="1"/>
    <col min="772" max="780" width="12.7109375" customWidth="1"/>
    <col min="781" max="781" width="24.7109375" customWidth="1"/>
    <col min="782" max="782" width="29.42578125" customWidth="1"/>
    <col min="783" max="784" width="11.42578125" customWidth="1"/>
    <col min="1027" max="1027" width="41.5703125" customWidth="1"/>
    <col min="1028" max="1036" width="12.7109375" customWidth="1"/>
    <col min="1037" max="1037" width="24.7109375" customWidth="1"/>
    <col min="1038" max="1038" width="29.42578125" customWidth="1"/>
    <col min="1039" max="1040" width="11.42578125" customWidth="1"/>
    <col min="1283" max="1283" width="41.5703125" customWidth="1"/>
    <col min="1284" max="1292" width="12.7109375" customWidth="1"/>
    <col min="1293" max="1293" width="24.7109375" customWidth="1"/>
    <col min="1294" max="1294" width="29.42578125" customWidth="1"/>
    <col min="1295" max="1296" width="11.42578125" customWidth="1"/>
    <col min="1539" max="1539" width="41.5703125" customWidth="1"/>
    <col min="1540" max="1548" width="12.7109375" customWidth="1"/>
    <col min="1549" max="1549" width="24.7109375" customWidth="1"/>
    <col min="1550" max="1550" width="29.42578125" customWidth="1"/>
    <col min="1551" max="1552" width="11.42578125" customWidth="1"/>
    <col min="1795" max="1795" width="41.5703125" customWidth="1"/>
    <col min="1796" max="1804" width="12.7109375" customWidth="1"/>
    <col min="1805" max="1805" width="24.7109375" customWidth="1"/>
    <col min="1806" max="1806" width="29.42578125" customWidth="1"/>
    <col min="1807" max="1808" width="11.42578125" customWidth="1"/>
    <col min="2051" max="2051" width="41.5703125" customWidth="1"/>
    <col min="2052" max="2060" width="12.7109375" customWidth="1"/>
    <col min="2061" max="2061" width="24.7109375" customWidth="1"/>
    <col min="2062" max="2062" width="29.42578125" customWidth="1"/>
    <col min="2063" max="2064" width="11.42578125" customWidth="1"/>
    <col min="2307" max="2307" width="41.5703125" customWidth="1"/>
    <col min="2308" max="2316" width="12.7109375" customWidth="1"/>
    <col min="2317" max="2317" width="24.7109375" customWidth="1"/>
    <col min="2318" max="2318" width="29.42578125" customWidth="1"/>
    <col min="2319" max="2320" width="11.42578125" customWidth="1"/>
    <col min="2563" max="2563" width="41.5703125" customWidth="1"/>
    <col min="2564" max="2572" width="12.7109375" customWidth="1"/>
    <col min="2573" max="2573" width="24.7109375" customWidth="1"/>
    <col min="2574" max="2574" width="29.42578125" customWidth="1"/>
    <col min="2575" max="2576" width="11.42578125" customWidth="1"/>
    <col min="2819" max="2819" width="41.5703125" customWidth="1"/>
    <col min="2820" max="2828" width="12.7109375" customWidth="1"/>
    <col min="2829" max="2829" width="24.7109375" customWidth="1"/>
    <col min="2830" max="2830" width="29.42578125" customWidth="1"/>
    <col min="2831" max="2832" width="11.42578125" customWidth="1"/>
    <col min="3075" max="3075" width="41.5703125" customWidth="1"/>
    <col min="3076" max="3084" width="12.7109375" customWidth="1"/>
    <col min="3085" max="3085" width="24.7109375" customWidth="1"/>
    <col min="3086" max="3086" width="29.42578125" customWidth="1"/>
    <col min="3087" max="3088" width="11.42578125" customWidth="1"/>
    <col min="3331" max="3331" width="41.5703125" customWidth="1"/>
    <col min="3332" max="3340" width="12.7109375" customWidth="1"/>
    <col min="3341" max="3341" width="24.7109375" customWidth="1"/>
    <col min="3342" max="3342" width="29.42578125" customWidth="1"/>
    <col min="3343" max="3344" width="11.42578125" customWidth="1"/>
    <col min="3587" max="3587" width="41.5703125" customWidth="1"/>
    <col min="3588" max="3596" width="12.7109375" customWidth="1"/>
    <col min="3597" max="3597" width="24.7109375" customWidth="1"/>
    <col min="3598" max="3598" width="29.42578125" customWidth="1"/>
    <col min="3599" max="3600" width="11.42578125" customWidth="1"/>
    <col min="3843" max="3843" width="41.5703125" customWidth="1"/>
    <col min="3844" max="3852" width="12.7109375" customWidth="1"/>
    <col min="3853" max="3853" width="24.7109375" customWidth="1"/>
    <col min="3854" max="3854" width="29.42578125" customWidth="1"/>
    <col min="3855" max="3856" width="11.42578125" customWidth="1"/>
    <col min="4099" max="4099" width="41.5703125" customWidth="1"/>
    <col min="4100" max="4108" width="12.7109375" customWidth="1"/>
    <col min="4109" max="4109" width="24.7109375" customWidth="1"/>
    <col min="4110" max="4110" width="29.42578125" customWidth="1"/>
    <col min="4111" max="4112" width="11.42578125" customWidth="1"/>
    <col min="4355" max="4355" width="41.5703125" customWidth="1"/>
    <col min="4356" max="4364" width="12.7109375" customWidth="1"/>
    <col min="4365" max="4365" width="24.7109375" customWidth="1"/>
    <col min="4366" max="4366" width="29.42578125" customWidth="1"/>
    <col min="4367" max="4368" width="11.42578125" customWidth="1"/>
    <col min="4611" max="4611" width="41.5703125" customWidth="1"/>
    <col min="4612" max="4620" width="12.7109375" customWidth="1"/>
    <col min="4621" max="4621" width="24.7109375" customWidth="1"/>
    <col min="4622" max="4622" width="29.42578125" customWidth="1"/>
    <col min="4623" max="4624" width="11.42578125" customWidth="1"/>
    <col min="4867" max="4867" width="41.5703125" customWidth="1"/>
    <col min="4868" max="4876" width="12.7109375" customWidth="1"/>
    <col min="4877" max="4877" width="24.7109375" customWidth="1"/>
    <col min="4878" max="4878" width="29.42578125" customWidth="1"/>
    <col min="4879" max="4880" width="11.42578125" customWidth="1"/>
    <col min="5123" max="5123" width="41.5703125" customWidth="1"/>
    <col min="5124" max="5132" width="12.7109375" customWidth="1"/>
    <col min="5133" max="5133" width="24.7109375" customWidth="1"/>
    <col min="5134" max="5134" width="29.42578125" customWidth="1"/>
    <col min="5135" max="5136" width="11.42578125" customWidth="1"/>
    <col min="5379" max="5379" width="41.5703125" customWidth="1"/>
    <col min="5380" max="5388" width="12.7109375" customWidth="1"/>
    <col min="5389" max="5389" width="24.7109375" customWidth="1"/>
    <col min="5390" max="5390" width="29.42578125" customWidth="1"/>
    <col min="5391" max="5392" width="11.42578125" customWidth="1"/>
    <col min="5635" max="5635" width="41.5703125" customWidth="1"/>
    <col min="5636" max="5644" width="12.7109375" customWidth="1"/>
    <col min="5645" max="5645" width="24.7109375" customWidth="1"/>
    <col min="5646" max="5646" width="29.42578125" customWidth="1"/>
    <col min="5647" max="5648" width="11.42578125" customWidth="1"/>
    <col min="5891" max="5891" width="41.5703125" customWidth="1"/>
    <col min="5892" max="5900" width="12.7109375" customWidth="1"/>
    <col min="5901" max="5901" width="24.7109375" customWidth="1"/>
    <col min="5902" max="5902" width="29.42578125" customWidth="1"/>
    <col min="5903" max="5904" width="11.42578125" customWidth="1"/>
    <col min="6147" max="6147" width="41.5703125" customWidth="1"/>
    <col min="6148" max="6156" width="12.7109375" customWidth="1"/>
    <col min="6157" max="6157" width="24.7109375" customWidth="1"/>
    <col min="6158" max="6158" width="29.42578125" customWidth="1"/>
    <col min="6159" max="6160" width="11.42578125" customWidth="1"/>
    <col min="6403" max="6403" width="41.5703125" customWidth="1"/>
    <col min="6404" max="6412" width="12.7109375" customWidth="1"/>
    <col min="6413" max="6413" width="24.7109375" customWidth="1"/>
    <col min="6414" max="6414" width="29.42578125" customWidth="1"/>
    <col min="6415" max="6416" width="11.42578125" customWidth="1"/>
    <col min="6659" max="6659" width="41.5703125" customWidth="1"/>
    <col min="6660" max="6668" width="12.7109375" customWidth="1"/>
    <col min="6669" max="6669" width="24.7109375" customWidth="1"/>
    <col min="6670" max="6670" width="29.42578125" customWidth="1"/>
    <col min="6671" max="6672" width="11.42578125" customWidth="1"/>
    <col min="6915" max="6915" width="41.5703125" customWidth="1"/>
    <col min="6916" max="6924" width="12.7109375" customWidth="1"/>
    <col min="6925" max="6925" width="24.7109375" customWidth="1"/>
    <col min="6926" max="6926" width="29.42578125" customWidth="1"/>
    <col min="6927" max="6928" width="11.42578125" customWidth="1"/>
    <col min="7171" max="7171" width="41.5703125" customWidth="1"/>
    <col min="7172" max="7180" width="12.7109375" customWidth="1"/>
    <col min="7181" max="7181" width="24.7109375" customWidth="1"/>
    <col min="7182" max="7182" width="29.42578125" customWidth="1"/>
    <col min="7183" max="7184" width="11.42578125" customWidth="1"/>
    <col min="7427" max="7427" width="41.5703125" customWidth="1"/>
    <col min="7428" max="7436" width="12.7109375" customWidth="1"/>
    <col min="7437" max="7437" width="24.7109375" customWidth="1"/>
    <col min="7438" max="7438" width="29.42578125" customWidth="1"/>
    <col min="7439" max="7440" width="11.42578125" customWidth="1"/>
    <col min="7683" max="7683" width="41.5703125" customWidth="1"/>
    <col min="7684" max="7692" width="12.7109375" customWidth="1"/>
    <col min="7693" max="7693" width="24.7109375" customWidth="1"/>
    <col min="7694" max="7694" width="29.42578125" customWidth="1"/>
    <col min="7695" max="7696" width="11.42578125" customWidth="1"/>
    <col min="7939" max="7939" width="41.5703125" customWidth="1"/>
    <col min="7940" max="7948" width="12.7109375" customWidth="1"/>
    <col min="7949" max="7949" width="24.7109375" customWidth="1"/>
    <col min="7950" max="7950" width="29.42578125" customWidth="1"/>
    <col min="7951" max="7952" width="11.42578125" customWidth="1"/>
    <col min="8195" max="8195" width="41.5703125" customWidth="1"/>
    <col min="8196" max="8204" width="12.7109375" customWidth="1"/>
    <col min="8205" max="8205" width="24.7109375" customWidth="1"/>
    <col min="8206" max="8206" width="29.42578125" customWidth="1"/>
    <col min="8207" max="8208" width="11.42578125" customWidth="1"/>
    <col min="8451" max="8451" width="41.5703125" customWidth="1"/>
    <col min="8452" max="8460" width="12.7109375" customWidth="1"/>
    <col min="8461" max="8461" width="24.7109375" customWidth="1"/>
    <col min="8462" max="8462" width="29.42578125" customWidth="1"/>
    <col min="8463" max="8464" width="11.42578125" customWidth="1"/>
    <col min="8707" max="8707" width="41.5703125" customWidth="1"/>
    <col min="8708" max="8716" width="12.7109375" customWidth="1"/>
    <col min="8717" max="8717" width="24.7109375" customWidth="1"/>
    <col min="8718" max="8718" width="29.42578125" customWidth="1"/>
    <col min="8719" max="8720" width="11.42578125" customWidth="1"/>
    <col min="8963" max="8963" width="41.5703125" customWidth="1"/>
    <col min="8964" max="8972" width="12.7109375" customWidth="1"/>
    <col min="8973" max="8973" width="24.7109375" customWidth="1"/>
    <col min="8974" max="8974" width="29.42578125" customWidth="1"/>
    <col min="8975" max="8976" width="11.42578125" customWidth="1"/>
    <col min="9219" max="9219" width="41.5703125" customWidth="1"/>
    <col min="9220" max="9228" width="12.7109375" customWidth="1"/>
    <col min="9229" max="9229" width="24.7109375" customWidth="1"/>
    <col min="9230" max="9230" width="29.42578125" customWidth="1"/>
    <col min="9231" max="9232" width="11.42578125" customWidth="1"/>
    <col min="9475" max="9475" width="41.5703125" customWidth="1"/>
    <col min="9476" max="9484" width="12.7109375" customWidth="1"/>
    <col min="9485" max="9485" width="24.7109375" customWidth="1"/>
    <col min="9486" max="9486" width="29.42578125" customWidth="1"/>
    <col min="9487" max="9488" width="11.42578125" customWidth="1"/>
    <col min="9731" max="9731" width="41.5703125" customWidth="1"/>
    <col min="9732" max="9740" width="12.7109375" customWidth="1"/>
    <col min="9741" max="9741" width="24.7109375" customWidth="1"/>
    <col min="9742" max="9742" width="29.42578125" customWidth="1"/>
    <col min="9743" max="9744" width="11.42578125" customWidth="1"/>
    <col min="9987" max="9987" width="41.5703125" customWidth="1"/>
    <col min="9988" max="9996" width="12.7109375" customWidth="1"/>
    <col min="9997" max="9997" width="24.7109375" customWidth="1"/>
    <col min="9998" max="9998" width="29.42578125" customWidth="1"/>
    <col min="9999" max="10000" width="11.42578125" customWidth="1"/>
    <col min="10243" max="10243" width="41.5703125" customWidth="1"/>
    <col min="10244" max="10252" width="12.7109375" customWidth="1"/>
    <col min="10253" max="10253" width="24.7109375" customWidth="1"/>
    <col min="10254" max="10254" width="29.42578125" customWidth="1"/>
    <col min="10255" max="10256" width="11.42578125" customWidth="1"/>
    <col min="10499" max="10499" width="41.5703125" customWidth="1"/>
    <col min="10500" max="10508" width="12.7109375" customWidth="1"/>
    <col min="10509" max="10509" width="24.7109375" customWidth="1"/>
    <col min="10510" max="10510" width="29.42578125" customWidth="1"/>
    <col min="10511" max="10512" width="11.42578125" customWidth="1"/>
    <col min="10755" max="10755" width="41.5703125" customWidth="1"/>
    <col min="10756" max="10764" width="12.7109375" customWidth="1"/>
    <col min="10765" max="10765" width="24.7109375" customWidth="1"/>
    <col min="10766" max="10766" width="29.42578125" customWidth="1"/>
    <col min="10767" max="10768" width="11.42578125" customWidth="1"/>
    <col min="11011" max="11011" width="41.5703125" customWidth="1"/>
    <col min="11012" max="11020" width="12.7109375" customWidth="1"/>
    <col min="11021" max="11021" width="24.7109375" customWidth="1"/>
    <col min="11022" max="11022" width="29.42578125" customWidth="1"/>
    <col min="11023" max="11024" width="11.42578125" customWidth="1"/>
    <col min="11267" max="11267" width="41.5703125" customWidth="1"/>
    <col min="11268" max="11276" width="12.7109375" customWidth="1"/>
    <col min="11277" max="11277" width="24.7109375" customWidth="1"/>
    <col min="11278" max="11278" width="29.42578125" customWidth="1"/>
    <col min="11279" max="11280" width="11.42578125" customWidth="1"/>
    <col min="11523" max="11523" width="41.5703125" customWidth="1"/>
    <col min="11524" max="11532" width="12.7109375" customWidth="1"/>
    <col min="11533" max="11533" width="24.7109375" customWidth="1"/>
    <col min="11534" max="11534" width="29.42578125" customWidth="1"/>
    <col min="11535" max="11536" width="11.42578125" customWidth="1"/>
    <col min="11779" max="11779" width="41.5703125" customWidth="1"/>
    <col min="11780" max="11788" width="12.7109375" customWidth="1"/>
    <col min="11789" max="11789" width="24.7109375" customWidth="1"/>
    <col min="11790" max="11790" width="29.42578125" customWidth="1"/>
    <col min="11791" max="11792" width="11.42578125" customWidth="1"/>
    <col min="12035" max="12035" width="41.5703125" customWidth="1"/>
    <col min="12036" max="12044" width="12.7109375" customWidth="1"/>
    <col min="12045" max="12045" width="24.7109375" customWidth="1"/>
    <col min="12046" max="12046" width="29.42578125" customWidth="1"/>
    <col min="12047" max="12048" width="11.42578125" customWidth="1"/>
    <col min="12291" max="12291" width="41.5703125" customWidth="1"/>
    <col min="12292" max="12300" width="12.7109375" customWidth="1"/>
    <col min="12301" max="12301" width="24.7109375" customWidth="1"/>
    <col min="12302" max="12302" width="29.42578125" customWidth="1"/>
    <col min="12303" max="12304" width="11.42578125" customWidth="1"/>
    <col min="12547" max="12547" width="41.5703125" customWidth="1"/>
    <col min="12548" max="12556" width="12.7109375" customWidth="1"/>
    <col min="12557" max="12557" width="24.7109375" customWidth="1"/>
    <col min="12558" max="12558" width="29.42578125" customWidth="1"/>
    <col min="12559" max="12560" width="11.42578125" customWidth="1"/>
    <col min="12803" max="12803" width="41.5703125" customWidth="1"/>
    <col min="12804" max="12812" width="12.7109375" customWidth="1"/>
    <col min="12813" max="12813" width="24.7109375" customWidth="1"/>
    <col min="12814" max="12814" width="29.42578125" customWidth="1"/>
    <col min="12815" max="12816" width="11.42578125" customWidth="1"/>
    <col min="13059" max="13059" width="41.5703125" customWidth="1"/>
    <col min="13060" max="13068" width="12.7109375" customWidth="1"/>
    <col min="13069" max="13069" width="24.7109375" customWidth="1"/>
    <col min="13070" max="13070" width="29.42578125" customWidth="1"/>
    <col min="13071" max="13072" width="11.42578125" customWidth="1"/>
    <col min="13315" max="13315" width="41.5703125" customWidth="1"/>
    <col min="13316" max="13324" width="12.7109375" customWidth="1"/>
    <col min="13325" max="13325" width="24.7109375" customWidth="1"/>
    <col min="13326" max="13326" width="29.42578125" customWidth="1"/>
    <col min="13327" max="13328" width="11.42578125" customWidth="1"/>
    <col min="13571" max="13571" width="41.5703125" customWidth="1"/>
    <col min="13572" max="13580" width="12.7109375" customWidth="1"/>
    <col min="13581" max="13581" width="24.7109375" customWidth="1"/>
    <col min="13582" max="13582" width="29.42578125" customWidth="1"/>
    <col min="13583" max="13584" width="11.42578125" customWidth="1"/>
    <col min="13827" max="13827" width="41.5703125" customWidth="1"/>
    <col min="13828" max="13836" width="12.7109375" customWidth="1"/>
    <col min="13837" max="13837" width="24.7109375" customWidth="1"/>
    <col min="13838" max="13838" width="29.42578125" customWidth="1"/>
    <col min="13839" max="13840" width="11.42578125" customWidth="1"/>
    <col min="14083" max="14083" width="41.5703125" customWidth="1"/>
    <col min="14084" max="14092" width="12.7109375" customWidth="1"/>
    <col min="14093" max="14093" width="24.7109375" customWidth="1"/>
    <col min="14094" max="14094" width="29.42578125" customWidth="1"/>
    <col min="14095" max="14096" width="11.42578125" customWidth="1"/>
    <col min="14339" max="14339" width="41.5703125" customWidth="1"/>
    <col min="14340" max="14348" width="12.7109375" customWidth="1"/>
    <col min="14349" max="14349" width="24.7109375" customWidth="1"/>
    <col min="14350" max="14350" width="29.42578125" customWidth="1"/>
    <col min="14351" max="14352" width="11.42578125" customWidth="1"/>
    <col min="14595" max="14595" width="41.5703125" customWidth="1"/>
    <col min="14596" max="14604" width="12.7109375" customWidth="1"/>
    <col min="14605" max="14605" width="24.7109375" customWidth="1"/>
    <col min="14606" max="14606" width="29.42578125" customWidth="1"/>
    <col min="14607" max="14608" width="11.42578125" customWidth="1"/>
    <col min="14851" max="14851" width="41.5703125" customWidth="1"/>
    <col min="14852" max="14860" width="12.7109375" customWidth="1"/>
    <col min="14861" max="14861" width="24.7109375" customWidth="1"/>
    <col min="14862" max="14862" width="29.42578125" customWidth="1"/>
    <col min="14863" max="14864" width="11.42578125" customWidth="1"/>
    <col min="15107" max="15107" width="41.5703125" customWidth="1"/>
    <col min="15108" max="15116" width="12.7109375" customWidth="1"/>
    <col min="15117" max="15117" width="24.7109375" customWidth="1"/>
    <col min="15118" max="15118" width="29.42578125" customWidth="1"/>
    <col min="15119" max="15120" width="11.42578125" customWidth="1"/>
    <col min="15363" max="15363" width="41.5703125" customWidth="1"/>
    <col min="15364" max="15372" width="12.7109375" customWidth="1"/>
    <col min="15373" max="15373" width="24.7109375" customWidth="1"/>
    <col min="15374" max="15374" width="29.42578125" customWidth="1"/>
    <col min="15375" max="15376" width="11.42578125" customWidth="1"/>
    <col min="15619" max="15619" width="41.5703125" customWidth="1"/>
    <col min="15620" max="15628" width="12.7109375" customWidth="1"/>
    <col min="15629" max="15629" width="24.7109375" customWidth="1"/>
    <col min="15630" max="15630" width="29.42578125" customWidth="1"/>
    <col min="15631" max="15632" width="11.42578125" customWidth="1"/>
    <col min="15875" max="15875" width="41.5703125" customWidth="1"/>
    <col min="15876" max="15884" width="12.7109375" customWidth="1"/>
    <col min="15885" max="15885" width="24.7109375" customWidth="1"/>
    <col min="15886" max="15886" width="29.42578125" customWidth="1"/>
    <col min="15887" max="15888" width="11.42578125" customWidth="1"/>
    <col min="16131" max="16131" width="41.5703125" customWidth="1"/>
    <col min="16132" max="16140" width="12.7109375" customWidth="1"/>
    <col min="16141" max="16141" width="24.7109375" customWidth="1"/>
    <col min="16142" max="16142" width="29.42578125" customWidth="1"/>
    <col min="16143" max="16144" width="11.42578125" customWidth="1"/>
  </cols>
  <sheetData>
    <row r="1" spans="1:17" s="8" customFormat="1" ht="57.6" customHeight="1" x14ac:dyDescent="0.25">
      <c r="B1" s="9"/>
      <c r="C1" s="16"/>
      <c r="D1" s="1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9"/>
    </row>
    <row r="2" spans="1:17" ht="34.15" customHeight="1" thickBot="1" x14ac:dyDescent="0.3">
      <c r="A2" s="53" t="s">
        <v>57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s="3" customFormat="1" ht="15" customHeight="1" x14ac:dyDescent="0.2">
      <c r="A3" s="54" t="s">
        <v>0</v>
      </c>
      <c r="B3" s="61"/>
      <c r="C3" s="62"/>
      <c r="D3" s="63"/>
      <c r="E3" s="59" t="s">
        <v>53</v>
      </c>
      <c r="F3" s="59"/>
      <c r="G3" s="59"/>
      <c r="H3" s="59"/>
      <c r="I3" s="59"/>
      <c r="J3" s="59"/>
      <c r="K3" s="59" t="s">
        <v>52</v>
      </c>
      <c r="L3" s="59"/>
      <c r="M3" s="59"/>
      <c r="N3" s="59"/>
      <c r="O3" s="59"/>
      <c r="P3" s="60"/>
    </row>
    <row r="4" spans="1:17" s="5" customFormat="1" ht="45" customHeight="1" x14ac:dyDescent="0.2">
      <c r="A4" s="55"/>
      <c r="B4" s="40" t="s">
        <v>2</v>
      </c>
      <c r="C4" s="20" t="s">
        <v>42</v>
      </c>
      <c r="D4" s="20" t="s">
        <v>43</v>
      </c>
      <c r="E4" s="20" t="s">
        <v>44</v>
      </c>
      <c r="F4" s="20" t="s">
        <v>46</v>
      </c>
      <c r="G4" s="20" t="s">
        <v>58</v>
      </c>
      <c r="H4" s="20" t="s">
        <v>59</v>
      </c>
      <c r="I4" s="20" t="s">
        <v>45</v>
      </c>
      <c r="J4" s="20" t="s">
        <v>47</v>
      </c>
      <c r="K4" s="20" t="s">
        <v>48</v>
      </c>
      <c r="L4" s="20" t="s">
        <v>50</v>
      </c>
      <c r="M4" s="20" t="s">
        <v>60</v>
      </c>
      <c r="N4" s="20" t="s">
        <v>61</v>
      </c>
      <c r="O4" s="20" t="s">
        <v>49</v>
      </c>
      <c r="P4" s="21" t="s">
        <v>51</v>
      </c>
    </row>
    <row r="5" spans="1:17" s="6" customFormat="1" ht="13.7" customHeight="1" x14ac:dyDescent="0.2">
      <c r="A5" s="56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1:17" s="4" customFormat="1" ht="13.7" customHeight="1" x14ac:dyDescent="0.25">
      <c r="A6" s="37" t="s">
        <v>39</v>
      </c>
      <c r="B6" s="36">
        <v>50</v>
      </c>
      <c r="C6" s="32">
        <v>8</v>
      </c>
      <c r="D6" s="23">
        <f>C6/B6</f>
        <v>0.16</v>
      </c>
      <c r="E6" s="32">
        <v>5</v>
      </c>
      <c r="F6" s="22">
        <f>E6/C6</f>
        <v>0.625</v>
      </c>
      <c r="G6" s="32">
        <v>2</v>
      </c>
      <c r="H6" s="22">
        <f>G6/C6</f>
        <v>0.25</v>
      </c>
      <c r="I6" s="30">
        <v>1</v>
      </c>
      <c r="J6" s="23">
        <f>I6/C6</f>
        <v>0.125</v>
      </c>
      <c r="K6" s="32">
        <v>4</v>
      </c>
      <c r="L6" s="22">
        <f>K6/E6</f>
        <v>0.8</v>
      </c>
      <c r="M6" s="32">
        <v>1</v>
      </c>
      <c r="N6" s="22">
        <f>M6/G6</f>
        <v>0.5</v>
      </c>
      <c r="O6" s="30">
        <v>1</v>
      </c>
      <c r="P6" s="34">
        <f>O6/I6</f>
        <v>1</v>
      </c>
    </row>
    <row r="7" spans="1:17" s="4" customFormat="1" ht="13.7" customHeight="1" x14ac:dyDescent="0.25">
      <c r="A7" s="37" t="s">
        <v>15</v>
      </c>
      <c r="B7" s="36">
        <v>80</v>
      </c>
      <c r="C7" s="32">
        <v>57</v>
      </c>
      <c r="D7" s="23">
        <f t="shared" ref="D7:D8" si="0">C7/B7</f>
        <v>0.71250000000000002</v>
      </c>
      <c r="E7" s="32">
        <v>37</v>
      </c>
      <c r="F7" s="22">
        <f>E7/C7</f>
        <v>0.64912280701754388</v>
      </c>
      <c r="G7" s="32">
        <v>11</v>
      </c>
      <c r="H7" s="22">
        <f>G7/C7</f>
        <v>0.19298245614035087</v>
      </c>
      <c r="I7" s="30">
        <v>9</v>
      </c>
      <c r="J7" s="23">
        <f>I7/C7</f>
        <v>0.15789473684210525</v>
      </c>
      <c r="K7" s="32">
        <v>37</v>
      </c>
      <c r="L7" s="22">
        <f t="shared" ref="L7:L8" si="1">K7/E7</f>
        <v>1</v>
      </c>
      <c r="M7" s="32">
        <v>8</v>
      </c>
      <c r="N7" s="22">
        <f t="shared" ref="N7:N8" si="2">M7/G7</f>
        <v>0.72727272727272729</v>
      </c>
      <c r="O7" s="30">
        <v>9</v>
      </c>
      <c r="P7" s="34">
        <f t="shared" ref="P7:P47" si="3">O7/I7</f>
        <v>1</v>
      </c>
    </row>
    <row r="8" spans="1:17" s="4" customFormat="1" ht="13.7" customHeight="1" x14ac:dyDescent="0.2">
      <c r="A8" s="38" t="s">
        <v>8</v>
      </c>
      <c r="B8" s="29">
        <f t="shared" ref="B8:K8" si="4">SUM(B6:B7)</f>
        <v>130</v>
      </c>
      <c r="C8" s="25">
        <f t="shared" si="4"/>
        <v>65</v>
      </c>
      <c r="D8" s="24">
        <f t="shared" si="0"/>
        <v>0.5</v>
      </c>
      <c r="E8" s="25">
        <f t="shared" si="4"/>
        <v>42</v>
      </c>
      <c r="F8" s="26">
        <f>E8/C8</f>
        <v>0.64615384615384619</v>
      </c>
      <c r="G8" s="25">
        <f t="shared" ref="G8" si="5">SUM(G6:G7)</f>
        <v>13</v>
      </c>
      <c r="H8" s="26">
        <f>G8/C8</f>
        <v>0.2</v>
      </c>
      <c r="I8" s="31">
        <f t="shared" si="4"/>
        <v>10</v>
      </c>
      <c r="J8" s="24">
        <f>I8/C8</f>
        <v>0.15384615384615385</v>
      </c>
      <c r="K8" s="25">
        <f t="shared" si="4"/>
        <v>41</v>
      </c>
      <c r="L8" s="26">
        <f t="shared" si="1"/>
        <v>0.97619047619047616</v>
      </c>
      <c r="M8" s="25">
        <f t="shared" ref="M8" si="6">SUM(M6:M7)</f>
        <v>9</v>
      </c>
      <c r="N8" s="26">
        <f t="shared" si="2"/>
        <v>0.69230769230769229</v>
      </c>
      <c r="O8" s="31">
        <f t="shared" ref="O8" si="7">SUM(O6:O7)</f>
        <v>10</v>
      </c>
      <c r="P8" s="35">
        <f t="shared" si="3"/>
        <v>1</v>
      </c>
    </row>
    <row r="9" spans="1:17" s="4" customFormat="1" ht="13.7" customHeight="1" x14ac:dyDescent="0.2">
      <c r="A9" s="50" t="s">
        <v>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7" s="4" customFormat="1" ht="13.7" customHeight="1" x14ac:dyDescent="0.25">
      <c r="A10" s="37" t="s">
        <v>41</v>
      </c>
      <c r="B10" s="36">
        <v>12</v>
      </c>
      <c r="C10" s="32">
        <v>12</v>
      </c>
      <c r="D10" s="23">
        <f>C10/B10</f>
        <v>1</v>
      </c>
      <c r="E10" s="32">
        <v>12</v>
      </c>
      <c r="F10" s="22">
        <f>E10/C10</f>
        <v>1</v>
      </c>
      <c r="G10" s="32">
        <v>0</v>
      </c>
      <c r="H10" s="22">
        <f>G10/C10</f>
        <v>0</v>
      </c>
      <c r="I10" s="30">
        <v>0</v>
      </c>
      <c r="J10" s="23">
        <f>I10/C10</f>
        <v>0</v>
      </c>
      <c r="K10" s="32">
        <v>12</v>
      </c>
      <c r="L10" s="22">
        <f>K10/E10</f>
        <v>1</v>
      </c>
      <c r="M10" s="32">
        <v>0</v>
      </c>
      <c r="N10" s="22">
        <v>0</v>
      </c>
      <c r="O10" s="30">
        <v>0</v>
      </c>
      <c r="P10" s="34">
        <v>0</v>
      </c>
    </row>
    <row r="11" spans="1:17" s="4" customFormat="1" ht="13.7" customHeight="1" x14ac:dyDescent="0.25">
      <c r="A11" s="37" t="s">
        <v>13</v>
      </c>
      <c r="B11" s="36">
        <v>48</v>
      </c>
      <c r="C11" s="32">
        <v>51</v>
      </c>
      <c r="D11" s="23">
        <f t="shared" ref="D11:D13" si="8">C11/B11</f>
        <v>1.0625</v>
      </c>
      <c r="E11" s="32">
        <v>51</v>
      </c>
      <c r="F11" s="22">
        <f t="shared" ref="F11:F13" si="9">E11/C11</f>
        <v>1</v>
      </c>
      <c r="G11" s="32">
        <v>0</v>
      </c>
      <c r="H11" s="22">
        <f t="shared" ref="H11:H12" si="10">G11/C11</f>
        <v>0</v>
      </c>
      <c r="I11" s="30">
        <v>0</v>
      </c>
      <c r="J11" s="23">
        <f t="shared" ref="J11:J13" si="11">I11/C11</f>
        <v>0</v>
      </c>
      <c r="K11" s="32">
        <v>44</v>
      </c>
      <c r="L11" s="22">
        <f t="shared" ref="L11:L13" si="12">K11/E11</f>
        <v>0.86274509803921573</v>
      </c>
      <c r="M11" s="32">
        <v>0</v>
      </c>
      <c r="N11" s="22">
        <v>0</v>
      </c>
      <c r="O11" s="30">
        <v>0</v>
      </c>
      <c r="P11" s="34">
        <v>0</v>
      </c>
    </row>
    <row r="12" spans="1:17" s="4" customFormat="1" ht="13.7" customHeight="1" x14ac:dyDescent="0.25">
      <c r="A12" s="37" t="s">
        <v>16</v>
      </c>
      <c r="B12" s="36">
        <v>48</v>
      </c>
      <c r="C12" s="32">
        <v>49</v>
      </c>
      <c r="D12" s="23">
        <f t="shared" si="8"/>
        <v>1.0208333333333333</v>
      </c>
      <c r="E12" s="32">
        <v>49</v>
      </c>
      <c r="F12" s="22">
        <f t="shared" si="9"/>
        <v>1</v>
      </c>
      <c r="G12" s="32">
        <v>0</v>
      </c>
      <c r="H12" s="22">
        <f t="shared" si="10"/>
        <v>0</v>
      </c>
      <c r="I12" s="30">
        <v>0</v>
      </c>
      <c r="J12" s="23">
        <f t="shared" si="11"/>
        <v>0</v>
      </c>
      <c r="K12" s="32">
        <v>42</v>
      </c>
      <c r="L12" s="22">
        <f t="shared" si="12"/>
        <v>0.8571428571428571</v>
      </c>
      <c r="M12" s="32">
        <v>0</v>
      </c>
      <c r="N12" s="22">
        <v>0</v>
      </c>
      <c r="O12" s="30">
        <v>0</v>
      </c>
      <c r="P12" s="34">
        <v>0</v>
      </c>
    </row>
    <row r="13" spans="1:17" s="4" customFormat="1" ht="13.7" customHeight="1" x14ac:dyDescent="0.2">
      <c r="A13" s="38" t="s">
        <v>9</v>
      </c>
      <c r="B13" s="29">
        <f>SUM(B10:B12)</f>
        <v>108</v>
      </c>
      <c r="C13" s="25">
        <f t="shared" ref="C13:O13" si="13">SUM(C10:C12)</f>
        <v>112</v>
      </c>
      <c r="D13" s="24">
        <f t="shared" si="8"/>
        <v>1.037037037037037</v>
      </c>
      <c r="E13" s="25">
        <f t="shared" ref="E13:G13" si="14">SUM(E10:E12)</f>
        <v>112</v>
      </c>
      <c r="F13" s="26">
        <f t="shared" si="9"/>
        <v>1</v>
      </c>
      <c r="G13" s="25">
        <f t="shared" si="14"/>
        <v>0</v>
      </c>
      <c r="H13" s="26">
        <f>G13/C13</f>
        <v>0</v>
      </c>
      <c r="I13" s="31">
        <f t="shared" si="13"/>
        <v>0</v>
      </c>
      <c r="J13" s="24">
        <f t="shared" si="11"/>
        <v>0</v>
      </c>
      <c r="K13" s="25">
        <f t="shared" si="13"/>
        <v>98</v>
      </c>
      <c r="L13" s="26">
        <f t="shared" si="12"/>
        <v>0.875</v>
      </c>
      <c r="M13" s="25">
        <f t="shared" ref="M13" si="15">SUM(M10:M12)</f>
        <v>0</v>
      </c>
      <c r="N13" s="26">
        <v>0</v>
      </c>
      <c r="O13" s="31">
        <f t="shared" si="13"/>
        <v>0</v>
      </c>
      <c r="P13" s="35">
        <v>0</v>
      </c>
    </row>
    <row r="14" spans="1:17" s="4" customFormat="1" ht="13.7" customHeight="1" x14ac:dyDescent="0.2">
      <c r="A14" s="50" t="s">
        <v>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1:17" s="4" customFormat="1" ht="13.7" customHeight="1" x14ac:dyDescent="0.25">
      <c r="A15" s="37" t="s">
        <v>21</v>
      </c>
      <c r="B15" s="36">
        <v>75</v>
      </c>
      <c r="C15" s="32">
        <v>77</v>
      </c>
      <c r="D15" s="23">
        <f>C15/B15</f>
        <v>1.0266666666666666</v>
      </c>
      <c r="E15" s="32">
        <v>77</v>
      </c>
      <c r="F15" s="22">
        <f>E15/C15</f>
        <v>1</v>
      </c>
      <c r="G15" s="32">
        <v>0</v>
      </c>
      <c r="H15" s="22">
        <f>G15/C15</f>
        <v>0</v>
      </c>
      <c r="I15" s="30">
        <v>0</v>
      </c>
      <c r="J15" s="23">
        <f>I15/C15</f>
        <v>0</v>
      </c>
      <c r="K15" s="32">
        <v>42</v>
      </c>
      <c r="L15" s="22">
        <f>K15/E15</f>
        <v>0.54545454545454541</v>
      </c>
      <c r="M15" s="32">
        <v>0</v>
      </c>
      <c r="N15" s="22">
        <v>0</v>
      </c>
      <c r="O15" s="30">
        <v>0</v>
      </c>
      <c r="P15" s="34">
        <v>0</v>
      </c>
    </row>
    <row r="16" spans="1:17" s="4" customFormat="1" ht="13.7" customHeight="1" x14ac:dyDescent="0.25">
      <c r="A16" s="37" t="s">
        <v>14</v>
      </c>
      <c r="B16" s="36">
        <v>160</v>
      </c>
      <c r="C16" s="41">
        <v>143</v>
      </c>
      <c r="D16" s="23">
        <f t="shared" ref="D16:D19" si="16">C16/B16</f>
        <v>0.89375000000000004</v>
      </c>
      <c r="E16" s="32">
        <v>127</v>
      </c>
      <c r="F16" s="22">
        <f t="shared" ref="F16:F19" si="17">E16/C16</f>
        <v>0.88811188811188813</v>
      </c>
      <c r="G16" s="32">
        <v>13</v>
      </c>
      <c r="H16" s="22">
        <f t="shared" ref="H16:H18" si="18">G16/C16</f>
        <v>9.0909090909090912E-2</v>
      </c>
      <c r="I16" s="30">
        <v>3</v>
      </c>
      <c r="J16" s="23">
        <f t="shared" ref="J16:J19" si="19">I16/C16</f>
        <v>2.097902097902098E-2</v>
      </c>
      <c r="K16" s="32">
        <v>109</v>
      </c>
      <c r="L16" s="22">
        <f t="shared" ref="L16:L19" si="20">K16/E16</f>
        <v>0.8582677165354331</v>
      </c>
      <c r="M16" s="32">
        <v>11</v>
      </c>
      <c r="N16" s="22">
        <f t="shared" ref="N16:N19" si="21">M16/G16</f>
        <v>0.84615384615384615</v>
      </c>
      <c r="O16" s="30">
        <v>3</v>
      </c>
      <c r="P16" s="34">
        <v>0</v>
      </c>
    </row>
    <row r="17" spans="1:16" s="4" customFormat="1" ht="13.7" customHeight="1" x14ac:dyDescent="0.25">
      <c r="A17" s="37" t="s">
        <v>40</v>
      </c>
      <c r="B17" s="36">
        <v>40</v>
      </c>
      <c r="C17" s="32">
        <v>14</v>
      </c>
      <c r="D17" s="23">
        <f t="shared" si="16"/>
        <v>0.35</v>
      </c>
      <c r="E17" s="32">
        <v>12</v>
      </c>
      <c r="F17" s="22">
        <f t="shared" si="17"/>
        <v>0.8571428571428571</v>
      </c>
      <c r="G17" s="32">
        <v>1</v>
      </c>
      <c r="H17" s="22">
        <f t="shared" si="18"/>
        <v>7.1428571428571425E-2</v>
      </c>
      <c r="I17" s="30">
        <v>1</v>
      </c>
      <c r="J17" s="23">
        <f t="shared" si="19"/>
        <v>7.1428571428571425E-2</v>
      </c>
      <c r="K17" s="32">
        <v>9</v>
      </c>
      <c r="L17" s="22">
        <f t="shared" si="20"/>
        <v>0.75</v>
      </c>
      <c r="M17" s="32">
        <v>1</v>
      </c>
      <c r="N17" s="22">
        <f t="shared" si="21"/>
        <v>1</v>
      </c>
      <c r="O17" s="30">
        <v>1</v>
      </c>
      <c r="P17" s="34">
        <f t="shared" si="3"/>
        <v>1</v>
      </c>
    </row>
    <row r="18" spans="1:16" s="4" customFormat="1" ht="13.7" customHeight="1" x14ac:dyDescent="0.25">
      <c r="A18" s="37" t="s">
        <v>17</v>
      </c>
      <c r="B18" s="36">
        <v>120</v>
      </c>
      <c r="C18" s="32">
        <v>120</v>
      </c>
      <c r="D18" s="23">
        <f t="shared" si="16"/>
        <v>1</v>
      </c>
      <c r="E18" s="32">
        <v>120</v>
      </c>
      <c r="F18" s="22">
        <f t="shared" si="17"/>
        <v>1</v>
      </c>
      <c r="G18" s="32">
        <v>0</v>
      </c>
      <c r="H18" s="22">
        <f t="shared" si="18"/>
        <v>0</v>
      </c>
      <c r="I18" s="30">
        <v>0</v>
      </c>
      <c r="J18" s="23">
        <f t="shared" si="19"/>
        <v>0</v>
      </c>
      <c r="K18" s="32">
        <v>120</v>
      </c>
      <c r="L18" s="22">
        <f t="shared" si="20"/>
        <v>1</v>
      </c>
      <c r="M18" s="32">
        <v>0</v>
      </c>
      <c r="N18" s="22">
        <v>0</v>
      </c>
      <c r="O18" s="30">
        <v>0</v>
      </c>
      <c r="P18" s="34">
        <v>0</v>
      </c>
    </row>
    <row r="19" spans="1:16" s="4" customFormat="1" ht="13.7" customHeight="1" x14ac:dyDescent="0.2">
      <c r="A19" s="38" t="s">
        <v>10</v>
      </c>
      <c r="B19" s="29">
        <f>SUM(B15:B18)</f>
        <v>395</v>
      </c>
      <c r="C19" s="25">
        <f t="shared" ref="C19:E19" si="22">SUM(C15:C18)</f>
        <v>354</v>
      </c>
      <c r="D19" s="24">
        <f t="shared" si="16"/>
        <v>0.89620253164556962</v>
      </c>
      <c r="E19" s="25">
        <f t="shared" si="22"/>
        <v>336</v>
      </c>
      <c r="F19" s="26">
        <f t="shared" si="17"/>
        <v>0.94915254237288138</v>
      </c>
      <c r="G19" s="25">
        <f t="shared" ref="G19" si="23">SUM(G15:G18)</f>
        <v>14</v>
      </c>
      <c r="H19" s="26">
        <f>G19/C19</f>
        <v>3.954802259887006E-2</v>
      </c>
      <c r="I19" s="31">
        <f t="shared" ref="I19:O19" si="24">SUM(I15:I18)</f>
        <v>4</v>
      </c>
      <c r="J19" s="24">
        <f t="shared" si="19"/>
        <v>1.1299435028248588E-2</v>
      </c>
      <c r="K19" s="25">
        <f t="shared" si="24"/>
        <v>280</v>
      </c>
      <c r="L19" s="26">
        <f t="shared" si="20"/>
        <v>0.83333333333333337</v>
      </c>
      <c r="M19" s="25">
        <f t="shared" ref="M19" si="25">SUM(M15:M18)</f>
        <v>12</v>
      </c>
      <c r="N19" s="26">
        <f t="shared" si="21"/>
        <v>0.8571428571428571</v>
      </c>
      <c r="O19" s="31">
        <f t="shared" si="24"/>
        <v>4</v>
      </c>
      <c r="P19" s="35">
        <f t="shared" si="3"/>
        <v>1</v>
      </c>
    </row>
    <row r="20" spans="1:16" s="4" customFormat="1" ht="13.7" customHeight="1" x14ac:dyDescent="0.2">
      <c r="A20" s="50" t="s">
        <v>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</row>
    <row r="21" spans="1:16" s="4" customFormat="1" ht="13.7" customHeight="1" x14ac:dyDescent="0.25">
      <c r="A21" s="39" t="s">
        <v>55</v>
      </c>
      <c r="B21" s="36">
        <v>10</v>
      </c>
      <c r="C21" s="32">
        <v>11</v>
      </c>
      <c r="D21" s="23">
        <f>C21/B21</f>
        <v>1.1000000000000001</v>
      </c>
      <c r="E21" s="32">
        <v>11</v>
      </c>
      <c r="F21" s="22">
        <f>E21/C21</f>
        <v>1</v>
      </c>
      <c r="G21" s="32">
        <v>0</v>
      </c>
      <c r="H21" s="22">
        <f>G21/C21</f>
        <v>0</v>
      </c>
      <c r="I21" s="30">
        <v>0</v>
      </c>
      <c r="J21" s="23">
        <f>I21/C21</f>
        <v>0</v>
      </c>
      <c r="K21" s="32">
        <v>11</v>
      </c>
      <c r="L21" s="22">
        <f>K21/E21</f>
        <v>1</v>
      </c>
      <c r="M21" s="32">
        <v>0</v>
      </c>
      <c r="N21" s="22">
        <v>0</v>
      </c>
      <c r="O21" s="30">
        <v>0</v>
      </c>
      <c r="P21" s="34">
        <v>0</v>
      </c>
    </row>
    <row r="22" spans="1:16" s="4" customFormat="1" ht="13.7" customHeight="1" x14ac:dyDescent="0.25">
      <c r="A22" s="39" t="s">
        <v>56</v>
      </c>
      <c r="B22" s="36">
        <v>25</v>
      </c>
      <c r="C22" s="32">
        <v>25</v>
      </c>
      <c r="D22" s="23">
        <f>C22/B22</f>
        <v>1</v>
      </c>
      <c r="E22" s="32">
        <v>25</v>
      </c>
      <c r="F22" s="22">
        <f>E22/C22</f>
        <v>1</v>
      </c>
      <c r="G22" s="32">
        <v>0</v>
      </c>
      <c r="H22" s="22">
        <f t="shared" ref="H22:H30" si="26">G22/C22</f>
        <v>0</v>
      </c>
      <c r="I22" s="30">
        <v>0</v>
      </c>
      <c r="J22" s="23">
        <f>I22/C22</f>
        <v>0</v>
      </c>
      <c r="K22" s="32">
        <v>25</v>
      </c>
      <c r="L22" s="22">
        <f>K22/E22</f>
        <v>1</v>
      </c>
      <c r="M22" s="32">
        <v>0</v>
      </c>
      <c r="N22" s="22">
        <v>0</v>
      </c>
      <c r="O22" s="30">
        <v>0</v>
      </c>
      <c r="P22" s="34">
        <v>0</v>
      </c>
    </row>
    <row r="23" spans="1:16" s="4" customFormat="1" ht="13.7" customHeight="1" x14ac:dyDescent="0.25">
      <c r="A23" s="37" t="s">
        <v>18</v>
      </c>
      <c r="B23" s="36">
        <v>205</v>
      </c>
      <c r="C23" s="32">
        <v>176</v>
      </c>
      <c r="D23" s="23">
        <f>C23/B23</f>
        <v>0.85853658536585364</v>
      </c>
      <c r="E23" s="32">
        <v>123</v>
      </c>
      <c r="F23" s="22">
        <f>E23/C23</f>
        <v>0.69886363636363635</v>
      </c>
      <c r="G23" s="32">
        <v>31</v>
      </c>
      <c r="H23" s="22">
        <f t="shared" si="26"/>
        <v>0.17613636363636365</v>
      </c>
      <c r="I23" s="30">
        <v>22</v>
      </c>
      <c r="J23" s="23">
        <f>I23/C23</f>
        <v>0.125</v>
      </c>
      <c r="K23" s="32">
        <v>110</v>
      </c>
      <c r="L23" s="22">
        <f>K23/E23</f>
        <v>0.89430894308943087</v>
      </c>
      <c r="M23" s="32">
        <v>25</v>
      </c>
      <c r="N23" s="22">
        <f>M23/G23</f>
        <v>0.80645161290322576</v>
      </c>
      <c r="O23" s="30">
        <v>22</v>
      </c>
      <c r="P23" s="34">
        <f t="shared" si="3"/>
        <v>1</v>
      </c>
    </row>
    <row r="24" spans="1:16" s="4" customFormat="1" ht="13.7" customHeight="1" x14ac:dyDescent="0.25">
      <c r="A24" s="37" t="s">
        <v>19</v>
      </c>
      <c r="B24" s="36">
        <v>125</v>
      </c>
      <c r="C24" s="32">
        <v>124</v>
      </c>
      <c r="D24" s="23">
        <f t="shared" ref="D24:D31" si="27">C24/B24</f>
        <v>0.99199999999999999</v>
      </c>
      <c r="E24" s="32">
        <v>122</v>
      </c>
      <c r="F24" s="22">
        <f t="shared" ref="F24:F31" si="28">E24/C24</f>
        <v>0.9838709677419355</v>
      </c>
      <c r="G24" s="32">
        <v>2</v>
      </c>
      <c r="H24" s="22">
        <f t="shared" si="26"/>
        <v>1.6129032258064516E-2</v>
      </c>
      <c r="I24" s="30">
        <v>0</v>
      </c>
      <c r="J24" s="23">
        <f t="shared" ref="J24:J31" si="29">I24/C24</f>
        <v>0</v>
      </c>
      <c r="K24" s="32">
        <v>113</v>
      </c>
      <c r="L24" s="22">
        <f t="shared" ref="L24:L31" si="30">K24/E24</f>
        <v>0.92622950819672134</v>
      </c>
      <c r="M24" s="32">
        <v>2</v>
      </c>
      <c r="N24" s="22">
        <f t="shared" ref="N24:N26" si="31">M24/G24</f>
        <v>1</v>
      </c>
      <c r="O24" s="30">
        <v>0</v>
      </c>
      <c r="P24" s="34">
        <v>0</v>
      </c>
    </row>
    <row r="25" spans="1:16" s="4" customFormat="1" ht="13.7" customHeight="1" x14ac:dyDescent="0.25">
      <c r="A25" s="37" t="s">
        <v>20</v>
      </c>
      <c r="B25" s="36">
        <v>110</v>
      </c>
      <c r="C25" s="32">
        <v>112</v>
      </c>
      <c r="D25" s="23">
        <f t="shared" si="27"/>
        <v>1.0181818181818181</v>
      </c>
      <c r="E25" s="32">
        <v>78</v>
      </c>
      <c r="F25" s="22">
        <f t="shared" si="28"/>
        <v>0.6964285714285714</v>
      </c>
      <c r="G25" s="32">
        <v>19</v>
      </c>
      <c r="H25" s="22">
        <f t="shared" si="26"/>
        <v>0.16964285714285715</v>
      </c>
      <c r="I25" s="30">
        <v>15</v>
      </c>
      <c r="J25" s="23">
        <f t="shared" si="29"/>
        <v>0.13392857142857142</v>
      </c>
      <c r="K25" s="32">
        <v>66</v>
      </c>
      <c r="L25" s="22">
        <f t="shared" si="30"/>
        <v>0.84615384615384615</v>
      </c>
      <c r="M25" s="32">
        <v>15</v>
      </c>
      <c r="N25" s="22">
        <f t="shared" si="31"/>
        <v>0.78947368421052633</v>
      </c>
      <c r="O25" s="30">
        <v>15</v>
      </c>
      <c r="P25" s="34">
        <f t="shared" si="3"/>
        <v>1</v>
      </c>
    </row>
    <row r="26" spans="1:16" s="4" customFormat="1" ht="13.7" customHeight="1" x14ac:dyDescent="0.25">
      <c r="A26" s="37" t="s">
        <v>22</v>
      </c>
      <c r="B26" s="36">
        <v>60</v>
      </c>
      <c r="C26" s="32">
        <v>14</v>
      </c>
      <c r="D26" s="23">
        <f t="shared" si="27"/>
        <v>0.23333333333333334</v>
      </c>
      <c r="E26" s="32">
        <v>9</v>
      </c>
      <c r="F26" s="22">
        <f t="shared" si="28"/>
        <v>0.6428571428571429</v>
      </c>
      <c r="G26" s="32">
        <v>5</v>
      </c>
      <c r="H26" s="22">
        <f t="shared" si="26"/>
        <v>0.35714285714285715</v>
      </c>
      <c r="I26" s="30">
        <v>0</v>
      </c>
      <c r="J26" s="23">
        <f t="shared" si="29"/>
        <v>0</v>
      </c>
      <c r="K26" s="32">
        <v>9</v>
      </c>
      <c r="L26" s="22">
        <f t="shared" si="30"/>
        <v>1</v>
      </c>
      <c r="M26" s="32">
        <v>4</v>
      </c>
      <c r="N26" s="22">
        <f t="shared" si="31"/>
        <v>0.8</v>
      </c>
      <c r="O26" s="30">
        <v>0</v>
      </c>
      <c r="P26" s="34">
        <v>0</v>
      </c>
    </row>
    <row r="27" spans="1:16" s="4" customFormat="1" ht="13.7" customHeight="1" x14ac:dyDescent="0.25">
      <c r="A27" s="37" t="s">
        <v>54</v>
      </c>
      <c r="B27" s="36">
        <v>75</v>
      </c>
      <c r="C27" s="41">
        <v>42</v>
      </c>
      <c r="D27" s="23">
        <f>C27/B27</f>
        <v>0.56000000000000005</v>
      </c>
      <c r="E27" s="32">
        <v>28</v>
      </c>
      <c r="F27" s="22">
        <f>E27/C27</f>
        <v>0.66666666666666663</v>
      </c>
      <c r="G27" s="32">
        <v>10</v>
      </c>
      <c r="H27" s="22">
        <f t="shared" si="26"/>
        <v>0.23809523809523808</v>
      </c>
      <c r="I27" s="30">
        <v>4</v>
      </c>
      <c r="J27" s="23">
        <f>I27/C27</f>
        <v>9.5238095238095233E-2</v>
      </c>
      <c r="K27" s="32">
        <v>27</v>
      </c>
      <c r="L27" s="22">
        <f>K27/E27</f>
        <v>0.9642857142857143</v>
      </c>
      <c r="M27" s="32">
        <v>8</v>
      </c>
      <c r="N27" s="22">
        <f>M27/G27</f>
        <v>0.8</v>
      </c>
      <c r="O27" s="30">
        <v>4</v>
      </c>
      <c r="P27" s="34">
        <f>O27/I27</f>
        <v>1</v>
      </c>
    </row>
    <row r="28" spans="1:16" s="4" customFormat="1" ht="13.7" customHeight="1" x14ac:dyDescent="0.25">
      <c r="A28" s="37" t="s">
        <v>33</v>
      </c>
      <c r="B28" s="36">
        <v>130</v>
      </c>
      <c r="C28" s="32">
        <v>131</v>
      </c>
      <c r="D28" s="23">
        <f t="shared" si="27"/>
        <v>1.0076923076923077</v>
      </c>
      <c r="E28" s="32">
        <v>131</v>
      </c>
      <c r="F28" s="22">
        <f t="shared" si="28"/>
        <v>1</v>
      </c>
      <c r="G28" s="32">
        <v>0</v>
      </c>
      <c r="H28" s="22">
        <f t="shared" si="26"/>
        <v>0</v>
      </c>
      <c r="I28" s="30">
        <v>0</v>
      </c>
      <c r="J28" s="23">
        <f t="shared" si="29"/>
        <v>0</v>
      </c>
      <c r="K28" s="32">
        <v>114</v>
      </c>
      <c r="L28" s="22">
        <f>K28/E28</f>
        <v>0.87022900763358779</v>
      </c>
      <c r="M28" s="32">
        <v>0</v>
      </c>
      <c r="N28" s="22">
        <v>0</v>
      </c>
      <c r="O28" s="30">
        <v>0</v>
      </c>
      <c r="P28" s="34">
        <v>0</v>
      </c>
    </row>
    <row r="29" spans="1:16" s="4" customFormat="1" ht="13.7" customHeight="1" x14ac:dyDescent="0.25">
      <c r="A29" s="37" t="s">
        <v>34</v>
      </c>
      <c r="B29" s="36">
        <v>195</v>
      </c>
      <c r="C29" s="32">
        <v>200</v>
      </c>
      <c r="D29" s="23">
        <f t="shared" si="27"/>
        <v>1.0256410256410255</v>
      </c>
      <c r="E29" s="32">
        <v>200</v>
      </c>
      <c r="F29" s="22">
        <f t="shared" si="28"/>
        <v>1</v>
      </c>
      <c r="G29" s="32">
        <v>0</v>
      </c>
      <c r="H29" s="22">
        <f t="shared" si="26"/>
        <v>0</v>
      </c>
      <c r="I29" s="30">
        <v>0</v>
      </c>
      <c r="J29" s="23">
        <f t="shared" si="29"/>
        <v>0</v>
      </c>
      <c r="K29" s="32">
        <v>197</v>
      </c>
      <c r="L29" s="22">
        <f t="shared" si="30"/>
        <v>0.98499999999999999</v>
      </c>
      <c r="M29" s="32">
        <v>0</v>
      </c>
      <c r="N29" s="22">
        <v>0</v>
      </c>
      <c r="O29" s="30">
        <v>0</v>
      </c>
      <c r="P29" s="34">
        <v>0</v>
      </c>
    </row>
    <row r="30" spans="1:16" s="4" customFormat="1" ht="13.7" customHeight="1" x14ac:dyDescent="0.25">
      <c r="A30" s="37" t="s">
        <v>32</v>
      </c>
      <c r="B30" s="36">
        <v>100</v>
      </c>
      <c r="C30" s="32">
        <v>78</v>
      </c>
      <c r="D30" s="23">
        <f t="shared" si="27"/>
        <v>0.78</v>
      </c>
      <c r="E30" s="32">
        <v>40</v>
      </c>
      <c r="F30" s="22">
        <f t="shared" si="28"/>
        <v>0.51282051282051277</v>
      </c>
      <c r="G30" s="32">
        <v>25</v>
      </c>
      <c r="H30" s="22">
        <f t="shared" si="26"/>
        <v>0.32051282051282054</v>
      </c>
      <c r="I30" s="30">
        <v>13</v>
      </c>
      <c r="J30" s="23">
        <f t="shared" si="29"/>
        <v>0.16666666666666666</v>
      </c>
      <c r="K30" s="32">
        <v>33</v>
      </c>
      <c r="L30" s="22">
        <f t="shared" si="30"/>
        <v>0.82499999999999996</v>
      </c>
      <c r="M30" s="32">
        <v>13</v>
      </c>
      <c r="N30" s="22">
        <f t="shared" ref="N30:N31" si="32">M30/G30</f>
        <v>0.52</v>
      </c>
      <c r="O30" s="30">
        <v>13</v>
      </c>
      <c r="P30" s="34">
        <f t="shared" si="3"/>
        <v>1</v>
      </c>
    </row>
    <row r="31" spans="1:16" s="4" customFormat="1" ht="13.7" customHeight="1" x14ac:dyDescent="0.2">
      <c r="A31" s="38" t="s">
        <v>11</v>
      </c>
      <c r="B31" s="29">
        <f>SUM(B21:B30)</f>
        <v>1035</v>
      </c>
      <c r="C31" s="33">
        <f>SUM(C21:C30)</f>
        <v>913</v>
      </c>
      <c r="D31" s="24">
        <f t="shared" si="27"/>
        <v>0.88212560386473426</v>
      </c>
      <c r="E31" s="25">
        <f>SUM(E21:E30)</f>
        <v>767</v>
      </c>
      <c r="F31" s="26">
        <f t="shared" si="28"/>
        <v>0.84008762322015329</v>
      </c>
      <c r="G31" s="25">
        <f>SUM(G21:G30)</f>
        <v>92</v>
      </c>
      <c r="H31" s="26">
        <f>G31/C31</f>
        <v>0.10076670317634173</v>
      </c>
      <c r="I31" s="31">
        <f>SUM(I21:I30)</f>
        <v>54</v>
      </c>
      <c r="J31" s="24">
        <f t="shared" si="29"/>
        <v>5.9145673603504929E-2</v>
      </c>
      <c r="K31" s="25">
        <f>SUM(K21:K30)</f>
        <v>705</v>
      </c>
      <c r="L31" s="26">
        <f t="shared" si="30"/>
        <v>0.91916558018252936</v>
      </c>
      <c r="M31" s="25">
        <f>SUM(M21:M30)</f>
        <v>67</v>
      </c>
      <c r="N31" s="26">
        <f t="shared" si="32"/>
        <v>0.72826086956521741</v>
      </c>
      <c r="O31" s="31">
        <f>SUM(O23:O30)</f>
        <v>54</v>
      </c>
      <c r="P31" s="35">
        <f t="shared" si="3"/>
        <v>1</v>
      </c>
    </row>
    <row r="32" spans="1:16" s="4" customFormat="1" ht="13.7" customHeight="1" x14ac:dyDescent="0.2">
      <c r="A32" s="50" t="s">
        <v>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</row>
    <row r="33" spans="1:16" s="4" customFormat="1" ht="13.7" customHeight="1" x14ac:dyDescent="0.25">
      <c r="A33" s="37" t="s">
        <v>23</v>
      </c>
      <c r="B33" s="36">
        <v>180</v>
      </c>
      <c r="C33" s="32">
        <v>47</v>
      </c>
      <c r="D33" s="23">
        <f>C33/B33</f>
        <v>0.26111111111111113</v>
      </c>
      <c r="E33" s="32">
        <v>34</v>
      </c>
      <c r="F33" s="22">
        <f>E33/C33</f>
        <v>0.72340425531914898</v>
      </c>
      <c r="G33" s="32">
        <v>6</v>
      </c>
      <c r="H33" s="22">
        <f>G33/C33</f>
        <v>0.1276595744680851</v>
      </c>
      <c r="I33" s="30">
        <v>7</v>
      </c>
      <c r="J33" s="23">
        <f>I33/C33</f>
        <v>0.14893617021276595</v>
      </c>
      <c r="K33" s="32">
        <v>31</v>
      </c>
      <c r="L33" s="22">
        <f>K33/E33</f>
        <v>0.91176470588235292</v>
      </c>
      <c r="M33" s="32">
        <v>5</v>
      </c>
      <c r="N33" s="22">
        <f>M33/G33</f>
        <v>0.83333333333333337</v>
      </c>
      <c r="O33" s="30">
        <v>7</v>
      </c>
      <c r="P33" s="34">
        <f t="shared" si="3"/>
        <v>1</v>
      </c>
    </row>
    <row r="34" spans="1:16" s="4" customFormat="1" ht="13.5" customHeight="1" x14ac:dyDescent="0.25">
      <c r="A34" s="37" t="s">
        <v>24</v>
      </c>
      <c r="B34" s="36">
        <v>50</v>
      </c>
      <c r="C34" s="32">
        <v>25</v>
      </c>
      <c r="D34" s="23">
        <f t="shared" ref="D34:D46" si="33">C34/B34</f>
        <v>0.5</v>
      </c>
      <c r="E34" s="32">
        <v>14</v>
      </c>
      <c r="F34" s="22">
        <f t="shared" ref="F34:F47" si="34">E34/C34</f>
        <v>0.56000000000000005</v>
      </c>
      <c r="G34" s="32">
        <v>8</v>
      </c>
      <c r="H34" s="22">
        <f t="shared" ref="H34:H45" si="35">G34/C34</f>
        <v>0.32</v>
      </c>
      <c r="I34" s="30">
        <v>3</v>
      </c>
      <c r="J34" s="23">
        <f t="shared" ref="J34:J47" si="36">I34/C34</f>
        <v>0.12</v>
      </c>
      <c r="K34" s="32">
        <v>10</v>
      </c>
      <c r="L34" s="22">
        <f t="shared" ref="L34:L47" si="37">K34/E34</f>
        <v>0.7142857142857143</v>
      </c>
      <c r="M34" s="32">
        <v>8</v>
      </c>
      <c r="N34" s="22">
        <f t="shared" ref="N34" si="38">M34/G34</f>
        <v>1</v>
      </c>
      <c r="O34" s="30">
        <v>3</v>
      </c>
      <c r="P34" s="34">
        <f t="shared" si="3"/>
        <v>1</v>
      </c>
    </row>
    <row r="35" spans="1:16" s="4" customFormat="1" ht="13.7" customHeight="1" x14ac:dyDescent="0.25">
      <c r="A35" s="37" t="s">
        <v>25</v>
      </c>
      <c r="B35" s="36">
        <v>40</v>
      </c>
      <c r="C35" s="32">
        <v>6</v>
      </c>
      <c r="D35" s="23">
        <f t="shared" si="33"/>
        <v>0.15</v>
      </c>
      <c r="E35" s="32">
        <v>1</v>
      </c>
      <c r="F35" s="22">
        <f t="shared" si="34"/>
        <v>0.16666666666666666</v>
      </c>
      <c r="G35" s="32">
        <v>0</v>
      </c>
      <c r="H35" s="22">
        <f t="shared" si="35"/>
        <v>0</v>
      </c>
      <c r="I35" s="30">
        <v>5</v>
      </c>
      <c r="J35" s="23">
        <f t="shared" si="36"/>
        <v>0.83333333333333337</v>
      </c>
      <c r="K35" s="32">
        <v>1</v>
      </c>
      <c r="L35" s="22">
        <v>0</v>
      </c>
      <c r="M35" s="32">
        <v>0</v>
      </c>
      <c r="N35" s="22">
        <v>0</v>
      </c>
      <c r="O35" s="30">
        <v>5</v>
      </c>
      <c r="P35" s="34">
        <f t="shared" si="3"/>
        <v>1</v>
      </c>
    </row>
    <row r="36" spans="1:16" s="4" customFormat="1" ht="13.7" customHeight="1" x14ac:dyDescent="0.25">
      <c r="A36" s="37" t="s">
        <v>35</v>
      </c>
      <c r="B36" s="36">
        <v>90</v>
      </c>
      <c r="C36" s="32">
        <v>76</v>
      </c>
      <c r="D36" s="23">
        <f t="shared" si="33"/>
        <v>0.84444444444444444</v>
      </c>
      <c r="E36" s="32">
        <v>63</v>
      </c>
      <c r="F36" s="22">
        <f t="shared" si="34"/>
        <v>0.82894736842105265</v>
      </c>
      <c r="G36" s="32">
        <v>8</v>
      </c>
      <c r="H36" s="22">
        <f t="shared" si="35"/>
        <v>0.10526315789473684</v>
      </c>
      <c r="I36" s="30">
        <v>5</v>
      </c>
      <c r="J36" s="23">
        <f t="shared" si="36"/>
        <v>6.5789473684210523E-2</v>
      </c>
      <c r="K36" s="32">
        <v>42</v>
      </c>
      <c r="L36" s="22">
        <f t="shared" si="37"/>
        <v>0.66666666666666663</v>
      </c>
      <c r="M36" s="32">
        <v>6</v>
      </c>
      <c r="N36" s="22">
        <f t="shared" ref="N36:N47" si="39">M36/G36</f>
        <v>0.75</v>
      </c>
      <c r="O36" s="30">
        <v>5</v>
      </c>
      <c r="P36" s="34">
        <f t="shared" si="3"/>
        <v>1</v>
      </c>
    </row>
    <row r="37" spans="1:16" s="4" customFormat="1" ht="13.7" customHeight="1" x14ac:dyDescent="0.25">
      <c r="A37" s="37" t="s">
        <v>26</v>
      </c>
      <c r="B37" s="36">
        <v>45</v>
      </c>
      <c r="C37" s="32">
        <v>30</v>
      </c>
      <c r="D37" s="23">
        <f t="shared" si="33"/>
        <v>0.66666666666666663</v>
      </c>
      <c r="E37" s="32">
        <v>11</v>
      </c>
      <c r="F37" s="22">
        <f t="shared" si="34"/>
        <v>0.36666666666666664</v>
      </c>
      <c r="G37" s="32">
        <v>1</v>
      </c>
      <c r="H37" s="22">
        <f t="shared" si="35"/>
        <v>3.3333333333333333E-2</v>
      </c>
      <c r="I37" s="30">
        <v>18</v>
      </c>
      <c r="J37" s="23">
        <f t="shared" si="36"/>
        <v>0.6</v>
      </c>
      <c r="K37" s="32">
        <v>6</v>
      </c>
      <c r="L37" s="22">
        <f t="shared" si="37"/>
        <v>0.54545454545454541</v>
      </c>
      <c r="M37" s="32">
        <v>1</v>
      </c>
      <c r="N37" s="22">
        <f t="shared" si="39"/>
        <v>1</v>
      </c>
      <c r="O37" s="30">
        <v>18</v>
      </c>
      <c r="P37" s="34">
        <f t="shared" si="3"/>
        <v>1</v>
      </c>
    </row>
    <row r="38" spans="1:16" s="4" customFormat="1" ht="13.7" customHeight="1" x14ac:dyDescent="0.25">
      <c r="A38" s="37" t="s">
        <v>27</v>
      </c>
      <c r="B38" s="36">
        <v>45</v>
      </c>
      <c r="C38" s="32">
        <v>45</v>
      </c>
      <c r="D38" s="23">
        <f t="shared" si="33"/>
        <v>1</v>
      </c>
      <c r="E38" s="32">
        <v>38</v>
      </c>
      <c r="F38" s="22">
        <f t="shared" si="34"/>
        <v>0.84444444444444444</v>
      </c>
      <c r="G38" s="32">
        <v>7</v>
      </c>
      <c r="H38" s="22">
        <f t="shared" si="35"/>
        <v>0.15555555555555556</v>
      </c>
      <c r="I38" s="30">
        <v>0</v>
      </c>
      <c r="J38" s="23">
        <f t="shared" si="36"/>
        <v>0</v>
      </c>
      <c r="K38" s="32">
        <v>31</v>
      </c>
      <c r="L38" s="22">
        <f t="shared" si="37"/>
        <v>0.81578947368421051</v>
      </c>
      <c r="M38" s="32">
        <v>6</v>
      </c>
      <c r="N38" s="22">
        <f t="shared" si="39"/>
        <v>0.8571428571428571</v>
      </c>
      <c r="O38" s="30">
        <v>0</v>
      </c>
      <c r="P38" s="34">
        <v>0</v>
      </c>
    </row>
    <row r="39" spans="1:16" s="4" customFormat="1" ht="13.7" customHeight="1" x14ac:dyDescent="0.25">
      <c r="A39" s="37" t="s">
        <v>36</v>
      </c>
      <c r="B39" s="36">
        <v>60</v>
      </c>
      <c r="C39" s="32">
        <v>66</v>
      </c>
      <c r="D39" s="23">
        <f t="shared" si="33"/>
        <v>1.1000000000000001</v>
      </c>
      <c r="E39" s="32">
        <v>57</v>
      </c>
      <c r="F39" s="22">
        <f t="shared" si="34"/>
        <v>0.86363636363636365</v>
      </c>
      <c r="G39" s="32">
        <v>9</v>
      </c>
      <c r="H39" s="22">
        <f t="shared" si="35"/>
        <v>0.13636363636363635</v>
      </c>
      <c r="I39" s="30">
        <v>0</v>
      </c>
      <c r="J39" s="23">
        <f t="shared" si="36"/>
        <v>0</v>
      </c>
      <c r="K39" s="32">
        <v>50</v>
      </c>
      <c r="L39" s="22">
        <f t="shared" si="37"/>
        <v>0.8771929824561403</v>
      </c>
      <c r="M39" s="32">
        <v>6</v>
      </c>
      <c r="N39" s="22">
        <f t="shared" si="39"/>
        <v>0.66666666666666663</v>
      </c>
      <c r="O39" s="30">
        <v>0</v>
      </c>
      <c r="P39" s="34">
        <v>0</v>
      </c>
    </row>
    <row r="40" spans="1:16" s="4" customFormat="1" ht="13.7" customHeight="1" x14ac:dyDescent="0.25">
      <c r="A40" s="37" t="s">
        <v>37</v>
      </c>
      <c r="B40" s="36">
        <v>60</v>
      </c>
      <c r="C40" s="32">
        <v>61</v>
      </c>
      <c r="D40" s="23">
        <f t="shared" si="33"/>
        <v>1.0166666666666666</v>
      </c>
      <c r="E40" s="32">
        <v>61</v>
      </c>
      <c r="F40" s="22">
        <f t="shared" si="34"/>
        <v>1</v>
      </c>
      <c r="G40" s="32">
        <v>0</v>
      </c>
      <c r="H40" s="22">
        <f t="shared" si="35"/>
        <v>0</v>
      </c>
      <c r="I40" s="30">
        <v>0</v>
      </c>
      <c r="J40" s="23">
        <f t="shared" si="36"/>
        <v>0</v>
      </c>
      <c r="K40" s="32">
        <v>43</v>
      </c>
      <c r="L40" s="22">
        <f t="shared" si="37"/>
        <v>0.70491803278688525</v>
      </c>
      <c r="M40" s="32">
        <v>0</v>
      </c>
      <c r="N40" s="22">
        <v>0</v>
      </c>
      <c r="O40" s="30">
        <v>0</v>
      </c>
      <c r="P40" s="34">
        <v>0</v>
      </c>
    </row>
    <row r="41" spans="1:16" s="4" customFormat="1" ht="13.7" customHeight="1" x14ac:dyDescent="0.25">
      <c r="A41" s="37" t="s">
        <v>28</v>
      </c>
      <c r="B41" s="36">
        <v>60</v>
      </c>
      <c r="C41" s="32">
        <v>29</v>
      </c>
      <c r="D41" s="23">
        <f t="shared" si="33"/>
        <v>0.48333333333333334</v>
      </c>
      <c r="E41" s="32">
        <v>7</v>
      </c>
      <c r="F41" s="22">
        <f t="shared" si="34"/>
        <v>0.2413793103448276</v>
      </c>
      <c r="G41" s="32">
        <v>2</v>
      </c>
      <c r="H41" s="22">
        <f t="shared" si="35"/>
        <v>6.8965517241379309E-2</v>
      </c>
      <c r="I41" s="30">
        <v>20</v>
      </c>
      <c r="J41" s="23">
        <f t="shared" si="36"/>
        <v>0.68965517241379315</v>
      </c>
      <c r="K41" s="32">
        <v>7</v>
      </c>
      <c r="L41" s="22">
        <f t="shared" si="37"/>
        <v>1</v>
      </c>
      <c r="M41" s="32">
        <v>2</v>
      </c>
      <c r="N41" s="22">
        <f t="shared" si="39"/>
        <v>1</v>
      </c>
      <c r="O41" s="30">
        <v>20</v>
      </c>
      <c r="P41" s="34">
        <f t="shared" si="3"/>
        <v>1</v>
      </c>
    </row>
    <row r="42" spans="1:16" s="4" customFormat="1" ht="13.7" customHeight="1" x14ac:dyDescent="0.25">
      <c r="A42" s="37" t="s">
        <v>29</v>
      </c>
      <c r="B42" s="36">
        <v>40</v>
      </c>
      <c r="C42" s="32">
        <v>19</v>
      </c>
      <c r="D42" s="23">
        <f t="shared" si="33"/>
        <v>0.47499999999999998</v>
      </c>
      <c r="E42" s="32">
        <v>4</v>
      </c>
      <c r="F42" s="22">
        <f t="shared" si="34"/>
        <v>0.21052631578947367</v>
      </c>
      <c r="G42" s="32">
        <v>1</v>
      </c>
      <c r="H42" s="22">
        <f t="shared" si="35"/>
        <v>5.2631578947368418E-2</v>
      </c>
      <c r="I42" s="30">
        <v>14</v>
      </c>
      <c r="J42" s="23">
        <f t="shared" si="36"/>
        <v>0.73684210526315785</v>
      </c>
      <c r="K42" s="32">
        <v>4</v>
      </c>
      <c r="L42" s="22">
        <f t="shared" si="37"/>
        <v>1</v>
      </c>
      <c r="M42" s="32">
        <v>0</v>
      </c>
      <c r="N42" s="22">
        <f t="shared" si="39"/>
        <v>0</v>
      </c>
      <c r="O42" s="30">
        <v>14</v>
      </c>
      <c r="P42" s="34">
        <f t="shared" si="3"/>
        <v>1</v>
      </c>
    </row>
    <row r="43" spans="1:16" s="4" customFormat="1" ht="13.7" customHeight="1" x14ac:dyDescent="0.25">
      <c r="A43" s="37" t="s">
        <v>30</v>
      </c>
      <c r="B43" s="36">
        <v>60</v>
      </c>
      <c r="C43" s="32">
        <v>59</v>
      </c>
      <c r="D43" s="23">
        <f t="shared" si="33"/>
        <v>0.98333333333333328</v>
      </c>
      <c r="E43" s="32">
        <v>37</v>
      </c>
      <c r="F43" s="22">
        <f t="shared" si="34"/>
        <v>0.6271186440677966</v>
      </c>
      <c r="G43" s="32">
        <v>11</v>
      </c>
      <c r="H43" s="22">
        <f t="shared" si="35"/>
        <v>0.1864406779661017</v>
      </c>
      <c r="I43" s="30">
        <v>11</v>
      </c>
      <c r="J43" s="23">
        <f t="shared" si="36"/>
        <v>0.1864406779661017</v>
      </c>
      <c r="K43" s="32">
        <v>34</v>
      </c>
      <c r="L43" s="22">
        <f t="shared" si="37"/>
        <v>0.91891891891891897</v>
      </c>
      <c r="M43" s="32">
        <v>11</v>
      </c>
      <c r="N43" s="22">
        <f t="shared" si="39"/>
        <v>1</v>
      </c>
      <c r="O43" s="30">
        <v>11</v>
      </c>
      <c r="P43" s="34">
        <f t="shared" si="3"/>
        <v>1</v>
      </c>
    </row>
    <row r="44" spans="1:16" s="4" customFormat="1" ht="13.7" customHeight="1" x14ac:dyDescent="0.25">
      <c r="A44" s="37" t="s">
        <v>38</v>
      </c>
      <c r="B44" s="36">
        <v>60</v>
      </c>
      <c r="C44" s="32">
        <v>36</v>
      </c>
      <c r="D44" s="23">
        <f t="shared" si="33"/>
        <v>0.6</v>
      </c>
      <c r="E44" s="32">
        <v>17</v>
      </c>
      <c r="F44" s="22">
        <f t="shared" si="34"/>
        <v>0.47222222222222221</v>
      </c>
      <c r="G44" s="32">
        <v>8</v>
      </c>
      <c r="H44" s="22">
        <f t="shared" si="35"/>
        <v>0.22222222222222221</v>
      </c>
      <c r="I44" s="30">
        <v>11</v>
      </c>
      <c r="J44" s="23">
        <f t="shared" si="36"/>
        <v>0.30555555555555558</v>
      </c>
      <c r="K44" s="32">
        <v>16</v>
      </c>
      <c r="L44" s="22">
        <f t="shared" si="37"/>
        <v>0.94117647058823528</v>
      </c>
      <c r="M44" s="32">
        <v>6</v>
      </c>
      <c r="N44" s="22">
        <f t="shared" si="39"/>
        <v>0.75</v>
      </c>
      <c r="O44" s="30">
        <v>10</v>
      </c>
      <c r="P44" s="34">
        <f t="shared" si="3"/>
        <v>0.90909090909090906</v>
      </c>
    </row>
    <row r="45" spans="1:16" s="4" customFormat="1" ht="13.7" customHeight="1" x14ac:dyDescent="0.25">
      <c r="A45" s="37" t="s">
        <v>31</v>
      </c>
      <c r="B45" s="36">
        <v>60</v>
      </c>
      <c r="C45" s="32">
        <v>59</v>
      </c>
      <c r="D45" s="23">
        <f t="shared" si="33"/>
        <v>0.98333333333333328</v>
      </c>
      <c r="E45" s="32">
        <v>48</v>
      </c>
      <c r="F45" s="22">
        <f t="shared" si="34"/>
        <v>0.81355932203389836</v>
      </c>
      <c r="G45" s="32">
        <v>9</v>
      </c>
      <c r="H45" s="22">
        <f t="shared" si="35"/>
        <v>0.15254237288135594</v>
      </c>
      <c r="I45" s="30">
        <v>2</v>
      </c>
      <c r="J45" s="23">
        <f t="shared" si="36"/>
        <v>3.3898305084745763E-2</v>
      </c>
      <c r="K45" s="32">
        <v>40</v>
      </c>
      <c r="L45" s="22">
        <f t="shared" si="37"/>
        <v>0.83333333333333337</v>
      </c>
      <c r="M45" s="32">
        <v>6</v>
      </c>
      <c r="N45" s="22">
        <f t="shared" si="39"/>
        <v>0.66666666666666663</v>
      </c>
      <c r="O45" s="30">
        <v>2</v>
      </c>
      <c r="P45" s="34">
        <f t="shared" si="3"/>
        <v>1</v>
      </c>
    </row>
    <row r="46" spans="1:16" s="4" customFormat="1" ht="13.7" customHeight="1" x14ac:dyDescent="0.2">
      <c r="A46" s="38" t="s">
        <v>12</v>
      </c>
      <c r="B46" s="29">
        <f>SUM(B33:B45)</f>
        <v>850</v>
      </c>
      <c r="C46" s="28">
        <f t="shared" ref="C46:E46" si="40">SUM(C33:C45)</f>
        <v>558</v>
      </c>
      <c r="D46" s="27">
        <f t="shared" si="33"/>
        <v>0.65647058823529414</v>
      </c>
      <c r="E46" s="25">
        <f t="shared" si="40"/>
        <v>392</v>
      </c>
      <c r="F46" s="26">
        <f t="shared" si="34"/>
        <v>0.70250896057347667</v>
      </c>
      <c r="G46" s="25">
        <f t="shared" ref="G46" si="41">SUM(G33:G45)</f>
        <v>70</v>
      </c>
      <c r="H46" s="26">
        <f>G46/C46</f>
        <v>0.12544802867383512</v>
      </c>
      <c r="I46" s="25">
        <f t="shared" ref="I46:O46" si="42">SUM(I33:I45)</f>
        <v>96</v>
      </c>
      <c r="J46" s="24">
        <f t="shared" si="36"/>
        <v>0.17204301075268819</v>
      </c>
      <c r="K46" s="25">
        <f t="shared" si="42"/>
        <v>315</v>
      </c>
      <c r="L46" s="26">
        <f t="shared" si="37"/>
        <v>0.8035714285714286</v>
      </c>
      <c r="M46" s="25">
        <f t="shared" ref="M46" si="43">SUM(M33:M45)</f>
        <v>57</v>
      </c>
      <c r="N46" s="26">
        <f t="shared" si="39"/>
        <v>0.81428571428571428</v>
      </c>
      <c r="O46" s="25">
        <f t="shared" si="42"/>
        <v>95</v>
      </c>
      <c r="P46" s="35">
        <f t="shared" si="3"/>
        <v>0.98958333333333337</v>
      </c>
    </row>
    <row r="47" spans="1:16" s="4" customFormat="1" ht="13.7" customHeight="1" thickBot="1" x14ac:dyDescent="0.25">
      <c r="A47" s="42" t="s">
        <v>1</v>
      </c>
      <c r="B47" s="43">
        <f>B46+B31+B19+B13+B8</f>
        <v>2518</v>
      </c>
      <c r="C47" s="44">
        <f>C46+C31+C19+C13+C8</f>
        <v>2002</v>
      </c>
      <c r="D47" s="45">
        <f>C47/B47</f>
        <v>0.7950754567116759</v>
      </c>
      <c r="E47" s="46">
        <f>E46+E31+E19+E13+E8</f>
        <v>1649</v>
      </c>
      <c r="F47" s="47">
        <f t="shared" si="34"/>
        <v>0.82367632367632371</v>
      </c>
      <c r="G47" s="46">
        <f>G46+G31+G19+G13+G8</f>
        <v>189</v>
      </c>
      <c r="H47" s="47">
        <f>G47/C47</f>
        <v>9.4405594405594401E-2</v>
      </c>
      <c r="I47" s="46">
        <f>I46+I31+I19+I13+I8</f>
        <v>164</v>
      </c>
      <c r="J47" s="48">
        <f t="shared" si="36"/>
        <v>8.191808191808192E-2</v>
      </c>
      <c r="K47" s="46">
        <f>K46+K31+K19+K13+K8</f>
        <v>1439</v>
      </c>
      <c r="L47" s="47">
        <f t="shared" si="37"/>
        <v>0.87265009096422075</v>
      </c>
      <c r="M47" s="46">
        <f>M46+M31+M19+M13+M8</f>
        <v>145</v>
      </c>
      <c r="N47" s="47">
        <f t="shared" si="39"/>
        <v>0.76719576719576721</v>
      </c>
      <c r="O47" s="46">
        <f>O46+O31+O19+O13+O8</f>
        <v>163</v>
      </c>
      <c r="P47" s="49">
        <f t="shared" si="3"/>
        <v>0.99390243902439024</v>
      </c>
    </row>
    <row r="48" spans="1:16" ht="16.5" customHeight="1" x14ac:dyDescent="0.25">
      <c r="A48" s="13"/>
      <c r="B48" s="14"/>
      <c r="C48" s="17"/>
      <c r="D48" s="17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5"/>
    </row>
    <row r="49" spans="1:16" x14ac:dyDescent="0.25">
      <c r="A49" s="2"/>
      <c r="B49" s="7"/>
      <c r="C49" s="18"/>
      <c r="D49" s="1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11"/>
    </row>
    <row r="50" spans="1:16" x14ac:dyDescent="0.25">
      <c r="A50" s="2"/>
      <c r="B50" s="7"/>
      <c r="C50" s="18"/>
      <c r="D50" s="1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1"/>
    </row>
    <row r="51" spans="1:16" x14ac:dyDescent="0.25">
      <c r="A51" s="2"/>
      <c r="B51" s="7"/>
      <c r="C51" s="18"/>
      <c r="D51" s="1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11"/>
    </row>
    <row r="52" spans="1:16" x14ac:dyDescent="0.25">
      <c r="A52" s="2"/>
      <c r="B52" s="7"/>
      <c r="C52" s="18"/>
      <c r="D52" s="1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1"/>
    </row>
    <row r="53" spans="1:16" x14ac:dyDescent="0.25">
      <c r="A53" s="2"/>
      <c r="B53" s="7"/>
      <c r="C53" s="18"/>
      <c r="D53" s="1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1"/>
    </row>
    <row r="54" spans="1:16" x14ac:dyDescent="0.25">
      <c r="A54" s="2"/>
      <c r="B54" s="7"/>
      <c r="C54" s="18"/>
      <c r="D54" s="1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1"/>
    </row>
    <row r="55" spans="1:16" x14ac:dyDescent="0.25">
      <c r="A55" s="2"/>
      <c r="B55" s="7"/>
      <c r="C55" s="18"/>
      <c r="D55" s="1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1"/>
    </row>
    <row r="56" spans="1:16" x14ac:dyDescent="0.25">
      <c r="A56" s="2"/>
      <c r="B56" s="7"/>
      <c r="C56" s="18"/>
      <c r="D56" s="1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1"/>
    </row>
    <row r="57" spans="1:16" x14ac:dyDescent="0.25">
      <c r="A57" s="2"/>
      <c r="B57" s="7"/>
      <c r="C57" s="18"/>
      <c r="D57" s="1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1"/>
    </row>
    <row r="58" spans="1:16" x14ac:dyDescent="0.25">
      <c r="A58" s="2"/>
      <c r="B58" s="7"/>
      <c r="C58" s="18"/>
      <c r="D58" s="1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1"/>
    </row>
    <row r="59" spans="1:16" x14ac:dyDescent="0.25">
      <c r="A59" s="2"/>
      <c r="B59" s="7"/>
      <c r="C59" s="18"/>
      <c r="D59" s="1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1"/>
    </row>
    <row r="60" spans="1:16" x14ac:dyDescent="0.25">
      <c r="A60" s="2"/>
      <c r="B60" s="7"/>
      <c r="C60" s="18"/>
      <c r="D60" s="1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1"/>
    </row>
    <row r="61" spans="1:16" x14ac:dyDescent="0.25">
      <c r="A61" s="2"/>
      <c r="B61" s="7"/>
      <c r="C61" s="18"/>
      <c r="D61" s="1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1"/>
    </row>
    <row r="62" spans="1:16" x14ac:dyDescent="0.25">
      <c r="A62" s="2"/>
      <c r="B62" s="7"/>
      <c r="C62" s="18"/>
      <c r="D62" s="1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1"/>
    </row>
    <row r="63" spans="1:16" x14ac:dyDescent="0.25">
      <c r="A63" s="2"/>
      <c r="B63" s="7"/>
      <c r="C63" s="18"/>
      <c r="D63" s="1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1"/>
    </row>
    <row r="64" spans="1:16" x14ac:dyDescent="0.25">
      <c r="A64" s="2"/>
      <c r="B64" s="7"/>
      <c r="C64" s="18"/>
      <c r="D64" s="1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11"/>
    </row>
    <row r="65" spans="1:16" x14ac:dyDescent="0.25">
      <c r="A65" s="2"/>
      <c r="B65" s="7"/>
      <c r="C65" s="18"/>
      <c r="D65" s="1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11"/>
    </row>
    <row r="66" spans="1:16" x14ac:dyDescent="0.25">
      <c r="A66" s="2"/>
      <c r="B66" s="7"/>
      <c r="C66" s="18"/>
      <c r="D66" s="1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11"/>
    </row>
    <row r="67" spans="1:16" x14ac:dyDescent="0.25">
      <c r="A67" s="2"/>
      <c r="B67" s="7"/>
      <c r="C67" s="18"/>
      <c r="D67" s="1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11"/>
    </row>
    <row r="68" spans="1:16" x14ac:dyDescent="0.25">
      <c r="A68" s="2"/>
      <c r="B68" s="7"/>
      <c r="C68" s="18"/>
      <c r="D68" s="1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11"/>
    </row>
    <row r="69" spans="1:16" x14ac:dyDescent="0.25">
      <c r="A69" s="2"/>
      <c r="B69" s="7"/>
      <c r="C69" s="18"/>
      <c r="D69" s="1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11"/>
    </row>
    <row r="70" spans="1:16" x14ac:dyDescent="0.25">
      <c r="A70" s="2"/>
      <c r="B70" s="7"/>
      <c r="C70" s="18"/>
      <c r="D70" s="1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1"/>
    </row>
    <row r="71" spans="1:16" x14ac:dyDescent="0.25">
      <c r="A71" s="2"/>
      <c r="B71" s="7"/>
      <c r="C71" s="18"/>
      <c r="D71" s="1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11"/>
    </row>
    <row r="72" spans="1:16" x14ac:dyDescent="0.25">
      <c r="A72" s="2"/>
      <c r="B72" s="7"/>
      <c r="C72" s="18"/>
      <c r="D72" s="1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11"/>
    </row>
    <row r="73" spans="1:16" x14ac:dyDescent="0.25">
      <c r="A73" s="2"/>
      <c r="B73" s="7"/>
      <c r="C73" s="18"/>
      <c r="D73" s="1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11"/>
    </row>
    <row r="74" spans="1:16" x14ac:dyDescent="0.25">
      <c r="A74" s="2"/>
      <c r="B74" s="7"/>
      <c r="C74" s="18"/>
      <c r="D74" s="1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11"/>
    </row>
    <row r="75" spans="1:16" x14ac:dyDescent="0.25">
      <c r="A75" s="2"/>
      <c r="B75" s="7"/>
      <c r="C75" s="18"/>
      <c r="D75" s="1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11"/>
    </row>
    <row r="76" spans="1:16" x14ac:dyDescent="0.25">
      <c r="A76" s="2"/>
      <c r="B76" s="7"/>
      <c r="C76" s="18"/>
      <c r="D76" s="1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11"/>
    </row>
    <row r="77" spans="1:16" x14ac:dyDescent="0.25">
      <c r="A77" s="2"/>
      <c r="B77" s="7"/>
      <c r="C77" s="18"/>
      <c r="D77" s="1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11"/>
    </row>
    <row r="78" spans="1:16" x14ac:dyDescent="0.25">
      <c r="A78" s="2"/>
      <c r="B78" s="7"/>
      <c r="C78" s="18"/>
      <c r="D78" s="1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11"/>
    </row>
    <row r="79" spans="1:16" x14ac:dyDescent="0.25">
      <c r="A79" s="2"/>
      <c r="B79" s="7"/>
      <c r="C79" s="18"/>
      <c r="D79" s="1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11"/>
    </row>
    <row r="80" spans="1:16" x14ac:dyDescent="0.25">
      <c r="A80" s="2"/>
      <c r="B80" s="7"/>
      <c r="C80" s="18"/>
      <c r="D80" s="1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11"/>
    </row>
    <row r="81" spans="1:16" x14ac:dyDescent="0.25">
      <c r="A81" s="2"/>
      <c r="B81" s="7"/>
      <c r="C81" s="18"/>
      <c r="D81" s="1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1"/>
    </row>
    <row r="82" spans="1:16" x14ac:dyDescent="0.25">
      <c r="A82" s="2"/>
      <c r="B82" s="7"/>
      <c r="C82" s="18"/>
      <c r="D82" s="1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11"/>
    </row>
    <row r="83" spans="1:16" x14ac:dyDescent="0.25">
      <c r="A83" s="2"/>
      <c r="B83" s="7"/>
      <c r="C83" s="18"/>
      <c r="D83" s="1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11"/>
    </row>
    <row r="84" spans="1:16" x14ac:dyDescent="0.25">
      <c r="A84" s="2"/>
      <c r="B84" s="7"/>
      <c r="C84" s="18"/>
      <c r="D84" s="1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11"/>
    </row>
    <row r="85" spans="1:16" x14ac:dyDescent="0.25">
      <c r="A85" s="2"/>
      <c r="B85" s="7"/>
      <c r="C85" s="18"/>
      <c r="D85" s="1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11"/>
    </row>
    <row r="86" spans="1:16" x14ac:dyDescent="0.25">
      <c r="A86" s="2"/>
      <c r="B86" s="7"/>
      <c r="C86" s="18"/>
      <c r="D86" s="1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11"/>
    </row>
    <row r="87" spans="1:16" x14ac:dyDescent="0.25">
      <c r="A87" s="2"/>
      <c r="B87" s="7"/>
      <c r="C87" s="18"/>
      <c r="D87" s="1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1"/>
    </row>
    <row r="88" spans="1:16" x14ac:dyDescent="0.25">
      <c r="A88" s="2"/>
      <c r="B88" s="7"/>
      <c r="C88" s="18"/>
      <c r="D88" s="1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11"/>
    </row>
    <row r="89" spans="1:16" x14ac:dyDescent="0.25">
      <c r="A89" s="2"/>
      <c r="B89" s="7"/>
      <c r="C89" s="18"/>
      <c r="D89" s="1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11"/>
    </row>
    <row r="90" spans="1:16" x14ac:dyDescent="0.25">
      <c r="A90" s="2"/>
      <c r="B90" s="7"/>
      <c r="C90" s="18"/>
      <c r="D90" s="1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11"/>
    </row>
    <row r="91" spans="1:16" x14ac:dyDescent="0.25">
      <c r="A91" s="2"/>
      <c r="B91" s="7"/>
      <c r="C91" s="18"/>
      <c r="D91" s="1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11"/>
    </row>
    <row r="92" spans="1:16" x14ac:dyDescent="0.25">
      <c r="A92" s="2"/>
      <c r="B92" s="7"/>
      <c r="C92" s="18"/>
      <c r="D92" s="1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11"/>
    </row>
    <row r="93" spans="1:16" x14ac:dyDescent="0.25">
      <c r="A93" s="2"/>
      <c r="B93" s="7"/>
      <c r="C93" s="18"/>
      <c r="D93" s="1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11"/>
    </row>
    <row r="94" spans="1:16" x14ac:dyDescent="0.25">
      <c r="A94" s="2"/>
      <c r="B94" s="7"/>
      <c r="C94" s="18"/>
      <c r="D94" s="1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11"/>
    </row>
    <row r="95" spans="1:16" x14ac:dyDescent="0.25">
      <c r="A95" s="2"/>
      <c r="B95" s="7"/>
      <c r="C95" s="18"/>
      <c r="D95" s="1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11"/>
    </row>
    <row r="96" spans="1:16" x14ac:dyDescent="0.25">
      <c r="A96" s="2"/>
      <c r="B96" s="7"/>
      <c r="C96" s="18"/>
      <c r="D96" s="1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11"/>
    </row>
    <row r="97" spans="1:16" x14ac:dyDescent="0.25">
      <c r="A97" s="2"/>
      <c r="B97" s="7"/>
      <c r="C97" s="18"/>
      <c r="D97" s="1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11"/>
    </row>
    <row r="98" spans="1:16" x14ac:dyDescent="0.25">
      <c r="A98" s="2"/>
      <c r="B98" s="7"/>
      <c r="C98" s="18"/>
      <c r="D98" s="1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11"/>
    </row>
    <row r="99" spans="1:16" x14ac:dyDescent="0.25">
      <c r="A99" s="2"/>
      <c r="B99" s="7"/>
      <c r="C99" s="18"/>
      <c r="D99" s="1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11"/>
    </row>
    <row r="100" spans="1:16" x14ac:dyDescent="0.25">
      <c r="A100" s="2"/>
      <c r="B100" s="7"/>
      <c r="C100" s="18"/>
      <c r="D100" s="1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11"/>
    </row>
    <row r="101" spans="1:16" x14ac:dyDescent="0.25">
      <c r="A101" s="2"/>
      <c r="B101" s="7"/>
      <c r="C101" s="18"/>
      <c r="D101" s="1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11"/>
    </row>
    <row r="102" spans="1:16" x14ac:dyDescent="0.25">
      <c r="A102" s="2"/>
      <c r="B102" s="7"/>
      <c r="C102" s="18"/>
      <c r="D102" s="1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11"/>
    </row>
    <row r="103" spans="1:16" x14ac:dyDescent="0.25">
      <c r="A103" s="2"/>
      <c r="B103" s="7"/>
      <c r="C103" s="18"/>
      <c r="D103" s="1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11"/>
    </row>
    <row r="104" spans="1:16" x14ac:dyDescent="0.25">
      <c r="A104" s="2"/>
      <c r="B104" s="7"/>
      <c r="C104" s="18"/>
      <c r="D104" s="1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11"/>
    </row>
    <row r="105" spans="1:16" x14ac:dyDescent="0.25">
      <c r="A105" s="2"/>
      <c r="B105" s="7"/>
      <c r="C105" s="18"/>
      <c r="D105" s="1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11"/>
    </row>
    <row r="106" spans="1:16" x14ac:dyDescent="0.25">
      <c r="A106" s="2"/>
      <c r="B106" s="7"/>
      <c r="C106" s="18"/>
      <c r="D106" s="1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11"/>
    </row>
    <row r="107" spans="1:16" x14ac:dyDescent="0.25">
      <c r="A107" s="2"/>
      <c r="B107" s="7"/>
      <c r="C107" s="18"/>
      <c r="D107" s="1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11"/>
    </row>
    <row r="108" spans="1:16" x14ac:dyDescent="0.25">
      <c r="A108" s="2"/>
      <c r="B108" s="7"/>
      <c r="C108" s="18"/>
      <c r="D108" s="1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11"/>
    </row>
    <row r="109" spans="1:16" x14ac:dyDescent="0.25">
      <c r="A109" s="2"/>
      <c r="B109" s="7"/>
      <c r="C109" s="18"/>
      <c r="D109" s="1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11"/>
    </row>
    <row r="110" spans="1:16" x14ac:dyDescent="0.25">
      <c r="A110" s="2"/>
      <c r="B110" s="7"/>
      <c r="C110" s="18"/>
      <c r="D110" s="1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11"/>
    </row>
    <row r="111" spans="1:16" x14ac:dyDescent="0.25">
      <c r="A111" s="2"/>
      <c r="B111" s="7"/>
      <c r="C111" s="18"/>
      <c r="D111" s="1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11"/>
    </row>
    <row r="112" spans="1:16" x14ac:dyDescent="0.25">
      <c r="A112" s="2"/>
      <c r="B112" s="7"/>
      <c r="C112" s="18"/>
      <c r="D112" s="1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11"/>
    </row>
    <row r="113" spans="1:16" x14ac:dyDescent="0.25">
      <c r="A113" s="2"/>
      <c r="B113" s="7"/>
      <c r="C113" s="18"/>
      <c r="D113" s="1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11"/>
    </row>
    <row r="114" spans="1:16" x14ac:dyDescent="0.25">
      <c r="A114" s="2"/>
      <c r="B114" s="7"/>
      <c r="C114" s="18"/>
      <c r="D114" s="1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11"/>
    </row>
    <row r="115" spans="1:16" x14ac:dyDescent="0.25">
      <c r="A115" s="2"/>
      <c r="B115" s="7"/>
      <c r="C115" s="18"/>
      <c r="D115" s="1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11"/>
    </row>
    <row r="116" spans="1:16" x14ac:dyDescent="0.25">
      <c r="A116" s="2"/>
      <c r="B116" s="7"/>
      <c r="C116" s="18"/>
      <c r="D116" s="1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11"/>
    </row>
    <row r="117" spans="1:16" x14ac:dyDescent="0.25">
      <c r="A117" s="2"/>
      <c r="B117" s="7"/>
      <c r="C117" s="18"/>
      <c r="D117" s="1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11"/>
    </row>
    <row r="118" spans="1:16" x14ac:dyDescent="0.25">
      <c r="A118" s="2"/>
      <c r="B118" s="7"/>
      <c r="C118" s="18"/>
      <c r="D118" s="1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11"/>
    </row>
    <row r="119" spans="1:16" x14ac:dyDescent="0.25">
      <c r="A119" s="2"/>
      <c r="B119" s="7"/>
      <c r="C119" s="18"/>
      <c r="D119" s="1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11"/>
    </row>
    <row r="120" spans="1:16" x14ac:dyDescent="0.25">
      <c r="A120" s="2"/>
      <c r="B120" s="7"/>
      <c r="C120" s="18"/>
      <c r="D120" s="1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11"/>
    </row>
    <row r="121" spans="1:16" x14ac:dyDescent="0.25">
      <c r="A121" s="2"/>
      <c r="B121" s="7"/>
      <c r="C121" s="18"/>
      <c r="D121" s="1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11"/>
    </row>
    <row r="122" spans="1:16" x14ac:dyDescent="0.25">
      <c r="A122" s="2"/>
      <c r="B122" s="7"/>
      <c r="C122" s="18"/>
      <c r="D122" s="1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11"/>
    </row>
    <row r="123" spans="1:16" x14ac:dyDescent="0.25">
      <c r="A123" s="2"/>
      <c r="B123" s="7"/>
      <c r="C123" s="18"/>
      <c r="D123" s="1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11"/>
    </row>
    <row r="124" spans="1:16" x14ac:dyDescent="0.25">
      <c r="A124" s="2"/>
      <c r="B124" s="7"/>
      <c r="C124" s="18"/>
      <c r="D124" s="1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11"/>
    </row>
    <row r="125" spans="1:16" x14ac:dyDescent="0.25">
      <c r="A125" s="2"/>
      <c r="B125" s="7"/>
      <c r="C125" s="18"/>
      <c r="D125" s="1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11"/>
    </row>
    <row r="126" spans="1:16" x14ac:dyDescent="0.25">
      <c r="A126" s="2"/>
      <c r="B126" s="7"/>
      <c r="C126" s="18"/>
      <c r="D126" s="1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11"/>
    </row>
    <row r="127" spans="1:16" x14ac:dyDescent="0.25">
      <c r="A127" s="2"/>
      <c r="B127" s="7"/>
      <c r="C127" s="18"/>
      <c r="D127" s="1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11"/>
    </row>
    <row r="128" spans="1:16" x14ac:dyDescent="0.25">
      <c r="A128" s="2"/>
      <c r="B128" s="7"/>
      <c r="C128" s="18"/>
      <c r="D128" s="1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11"/>
    </row>
    <row r="129" spans="1:16" x14ac:dyDescent="0.25">
      <c r="A129" s="2"/>
      <c r="B129" s="7"/>
      <c r="C129" s="18"/>
      <c r="D129" s="1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11"/>
    </row>
    <row r="130" spans="1:16" x14ac:dyDescent="0.25">
      <c r="A130" s="2"/>
      <c r="B130" s="7"/>
      <c r="C130" s="18"/>
      <c r="D130" s="1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11"/>
    </row>
    <row r="131" spans="1:16" x14ac:dyDescent="0.25">
      <c r="A131" s="2"/>
      <c r="B131" s="7"/>
      <c r="C131" s="18"/>
      <c r="D131" s="1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11"/>
    </row>
    <row r="132" spans="1:16" x14ac:dyDescent="0.25">
      <c r="A132" s="2"/>
      <c r="B132" s="7"/>
      <c r="C132" s="18"/>
      <c r="D132" s="1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11"/>
    </row>
    <row r="133" spans="1:16" x14ac:dyDescent="0.25">
      <c r="A133" s="2"/>
      <c r="B133" s="7"/>
      <c r="C133" s="18"/>
      <c r="D133" s="1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11"/>
    </row>
    <row r="134" spans="1:16" x14ac:dyDescent="0.25">
      <c r="A134" s="2"/>
      <c r="B134" s="7"/>
      <c r="C134" s="18"/>
      <c r="D134" s="1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11"/>
    </row>
    <row r="135" spans="1:16" x14ac:dyDescent="0.25">
      <c r="A135" s="2"/>
      <c r="B135" s="7"/>
      <c r="C135" s="18"/>
      <c r="D135" s="1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11"/>
    </row>
    <row r="136" spans="1:16" x14ac:dyDescent="0.25">
      <c r="A136" s="2"/>
      <c r="B136" s="7"/>
      <c r="C136" s="18"/>
      <c r="D136" s="1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11"/>
    </row>
    <row r="137" spans="1:16" x14ac:dyDescent="0.25">
      <c r="A137" s="2"/>
      <c r="B137" s="7"/>
      <c r="C137" s="18"/>
      <c r="D137" s="1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11"/>
    </row>
    <row r="138" spans="1:16" x14ac:dyDescent="0.25">
      <c r="A138" s="2"/>
      <c r="B138" s="7"/>
      <c r="C138" s="18"/>
      <c r="D138" s="1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11"/>
    </row>
    <row r="139" spans="1:16" x14ac:dyDescent="0.25">
      <c r="A139" s="2"/>
      <c r="B139" s="7"/>
      <c r="C139" s="18"/>
      <c r="D139" s="1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11"/>
    </row>
    <row r="140" spans="1:16" x14ac:dyDescent="0.25">
      <c r="A140" s="2"/>
      <c r="B140" s="7"/>
      <c r="C140" s="18"/>
      <c r="D140" s="1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11"/>
    </row>
    <row r="141" spans="1:16" x14ac:dyDescent="0.25">
      <c r="A141" s="2"/>
      <c r="B141" s="7"/>
      <c r="C141" s="18"/>
      <c r="D141" s="1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11"/>
    </row>
    <row r="142" spans="1:16" x14ac:dyDescent="0.25">
      <c r="A142" s="2"/>
      <c r="B142" s="7"/>
      <c r="C142" s="18"/>
      <c r="D142" s="1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11"/>
    </row>
    <row r="143" spans="1:16" x14ac:dyDescent="0.25">
      <c r="A143" s="2"/>
      <c r="B143" s="7"/>
      <c r="C143" s="18"/>
      <c r="D143" s="1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11"/>
    </row>
    <row r="144" spans="1:16" x14ac:dyDescent="0.25">
      <c r="A144" s="2"/>
      <c r="B144" s="7"/>
      <c r="C144" s="18"/>
      <c r="D144" s="1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11"/>
    </row>
    <row r="145" spans="1:16" x14ac:dyDescent="0.25">
      <c r="A145" s="2"/>
      <c r="B145" s="7"/>
      <c r="C145" s="18"/>
      <c r="D145" s="1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11"/>
    </row>
    <row r="146" spans="1:16" x14ac:dyDescent="0.25">
      <c r="A146" s="2"/>
      <c r="B146" s="7"/>
      <c r="C146" s="18"/>
      <c r="D146" s="1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11"/>
    </row>
    <row r="147" spans="1:16" x14ac:dyDescent="0.25">
      <c r="A147" s="2"/>
      <c r="B147" s="7"/>
      <c r="C147" s="18"/>
      <c r="D147" s="1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11"/>
    </row>
    <row r="148" spans="1:16" x14ac:dyDescent="0.25">
      <c r="A148" s="2"/>
      <c r="B148" s="7"/>
      <c r="C148" s="18"/>
      <c r="D148" s="1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11"/>
    </row>
    <row r="149" spans="1:16" x14ac:dyDescent="0.25">
      <c r="A149" s="2"/>
      <c r="B149" s="7"/>
      <c r="C149" s="18"/>
      <c r="D149" s="1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11"/>
    </row>
    <row r="150" spans="1:16" x14ac:dyDescent="0.25">
      <c r="A150" s="2"/>
      <c r="B150" s="7"/>
      <c r="C150" s="18"/>
      <c r="D150" s="1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11"/>
    </row>
    <row r="151" spans="1:16" x14ac:dyDescent="0.25">
      <c r="A151" s="2"/>
      <c r="B151" s="7"/>
      <c r="C151" s="18"/>
      <c r="D151" s="1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11"/>
    </row>
    <row r="152" spans="1:16" x14ac:dyDescent="0.25">
      <c r="A152" s="2"/>
      <c r="B152" s="7"/>
      <c r="C152" s="18"/>
      <c r="D152" s="1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11"/>
    </row>
    <row r="153" spans="1:16" x14ac:dyDescent="0.25">
      <c r="A153" s="2"/>
      <c r="B153" s="7"/>
      <c r="C153" s="18"/>
      <c r="D153" s="1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11"/>
    </row>
    <row r="154" spans="1:16" x14ac:dyDescent="0.25">
      <c r="A154" s="2"/>
      <c r="B154" s="7"/>
      <c r="C154" s="18"/>
      <c r="D154" s="1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11"/>
    </row>
    <row r="155" spans="1:16" x14ac:dyDescent="0.25">
      <c r="A155" s="2"/>
      <c r="B155" s="7"/>
      <c r="C155" s="18"/>
      <c r="D155" s="1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11"/>
    </row>
    <row r="156" spans="1:16" x14ac:dyDescent="0.25">
      <c r="A156" s="2"/>
      <c r="B156" s="7"/>
      <c r="C156" s="18"/>
      <c r="D156" s="1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11"/>
    </row>
    <row r="157" spans="1:16" x14ac:dyDescent="0.25">
      <c r="A157" s="2"/>
      <c r="B157" s="7"/>
      <c r="C157" s="18"/>
      <c r="D157" s="1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11"/>
    </row>
    <row r="158" spans="1:16" x14ac:dyDescent="0.25">
      <c r="A158" s="2"/>
      <c r="B158" s="7"/>
      <c r="C158" s="18"/>
      <c r="D158" s="1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11"/>
    </row>
    <row r="159" spans="1:16" x14ac:dyDescent="0.25">
      <c r="A159" s="2"/>
      <c r="B159" s="7"/>
      <c r="C159" s="18"/>
      <c r="D159" s="1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11"/>
    </row>
    <row r="160" spans="1:16" x14ac:dyDescent="0.25">
      <c r="A160" s="2"/>
      <c r="B160" s="7"/>
      <c r="C160" s="18"/>
      <c r="D160" s="1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11"/>
    </row>
    <row r="161" spans="1:16" x14ac:dyDescent="0.25">
      <c r="A161" s="2"/>
      <c r="B161" s="7"/>
      <c r="C161" s="18"/>
      <c r="D161" s="1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11"/>
    </row>
    <row r="162" spans="1:16" x14ac:dyDescent="0.25">
      <c r="A162" s="2"/>
      <c r="B162" s="7"/>
      <c r="C162" s="18"/>
      <c r="D162" s="1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11"/>
    </row>
    <row r="163" spans="1:16" x14ac:dyDescent="0.25">
      <c r="A163" s="2"/>
      <c r="B163" s="7"/>
      <c r="C163" s="18"/>
      <c r="D163" s="1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11"/>
    </row>
    <row r="164" spans="1:16" x14ac:dyDescent="0.25">
      <c r="A164" s="2"/>
      <c r="B164" s="7"/>
      <c r="C164" s="18"/>
      <c r="D164" s="1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11"/>
    </row>
    <row r="165" spans="1:16" x14ac:dyDescent="0.25">
      <c r="A165" s="2"/>
      <c r="B165" s="7"/>
      <c r="C165" s="18"/>
      <c r="D165" s="1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11"/>
    </row>
    <row r="166" spans="1:16" x14ac:dyDescent="0.25">
      <c r="A166" s="2"/>
      <c r="B166" s="7"/>
      <c r="C166" s="18"/>
      <c r="D166" s="1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11"/>
    </row>
    <row r="167" spans="1:16" x14ac:dyDescent="0.25">
      <c r="A167" s="2"/>
      <c r="B167" s="7"/>
      <c r="C167" s="18"/>
      <c r="D167" s="1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11"/>
    </row>
    <row r="168" spans="1:16" x14ac:dyDescent="0.25">
      <c r="A168" s="2"/>
      <c r="B168" s="7"/>
      <c r="C168" s="18"/>
      <c r="D168" s="1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11"/>
    </row>
    <row r="169" spans="1:16" x14ac:dyDescent="0.25">
      <c r="A169" s="2"/>
      <c r="B169" s="7"/>
      <c r="C169" s="18"/>
      <c r="D169" s="1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11"/>
    </row>
    <row r="170" spans="1:16" x14ac:dyDescent="0.25">
      <c r="A170" s="2"/>
      <c r="B170" s="7"/>
      <c r="C170" s="18"/>
      <c r="D170" s="1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11"/>
    </row>
    <row r="171" spans="1:16" x14ac:dyDescent="0.25">
      <c r="A171" s="2"/>
      <c r="B171" s="7"/>
      <c r="C171" s="18"/>
      <c r="D171" s="1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11"/>
    </row>
    <row r="172" spans="1:16" x14ac:dyDescent="0.25">
      <c r="A172" s="2"/>
      <c r="B172" s="7"/>
      <c r="C172" s="18"/>
      <c r="D172" s="1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11"/>
    </row>
    <row r="173" spans="1:16" x14ac:dyDescent="0.25">
      <c r="A173" s="2"/>
      <c r="B173" s="7"/>
      <c r="C173" s="18"/>
      <c r="D173" s="1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11"/>
    </row>
    <row r="174" spans="1:16" x14ac:dyDescent="0.25">
      <c r="A174" s="2"/>
      <c r="B174" s="7"/>
      <c r="C174" s="18"/>
      <c r="D174" s="1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11"/>
    </row>
    <row r="175" spans="1:16" x14ac:dyDescent="0.25">
      <c r="A175" s="2"/>
      <c r="B175" s="7"/>
      <c r="C175" s="18"/>
      <c r="D175" s="1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11"/>
    </row>
    <row r="176" spans="1:16" x14ac:dyDescent="0.25">
      <c r="A176" s="2"/>
      <c r="B176" s="7"/>
      <c r="C176" s="18"/>
      <c r="D176" s="1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11"/>
    </row>
    <row r="177" spans="1:16" x14ac:dyDescent="0.25">
      <c r="A177" s="2"/>
      <c r="B177" s="7"/>
      <c r="C177" s="18"/>
      <c r="D177" s="1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11"/>
    </row>
    <row r="178" spans="1:16" x14ac:dyDescent="0.25">
      <c r="A178" s="2"/>
      <c r="B178" s="7"/>
      <c r="C178" s="18"/>
      <c r="D178" s="1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11"/>
    </row>
    <row r="179" spans="1:16" x14ac:dyDescent="0.25">
      <c r="A179" s="2"/>
      <c r="B179" s="7"/>
      <c r="C179" s="18"/>
      <c r="D179" s="1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11"/>
    </row>
    <row r="180" spans="1:16" x14ac:dyDescent="0.25">
      <c r="A180" s="2"/>
      <c r="B180" s="7"/>
      <c r="C180" s="18"/>
      <c r="D180" s="1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11"/>
    </row>
    <row r="181" spans="1:16" x14ac:dyDescent="0.25">
      <c r="A181" s="2"/>
      <c r="B181" s="7"/>
      <c r="C181" s="18"/>
      <c r="D181" s="1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11"/>
    </row>
    <row r="182" spans="1:16" x14ac:dyDescent="0.25">
      <c r="A182" s="2"/>
      <c r="B182" s="7"/>
      <c r="C182" s="18"/>
      <c r="D182" s="1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11"/>
    </row>
    <row r="183" spans="1:16" x14ac:dyDescent="0.25">
      <c r="A183" s="2"/>
      <c r="B183" s="7"/>
      <c r="C183" s="18"/>
      <c r="D183" s="1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11"/>
    </row>
    <row r="184" spans="1:16" x14ac:dyDescent="0.25">
      <c r="A184" s="2"/>
      <c r="B184" s="7"/>
      <c r="C184" s="18"/>
      <c r="D184" s="1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11"/>
    </row>
    <row r="185" spans="1:16" x14ac:dyDescent="0.25">
      <c r="A185" s="2"/>
      <c r="B185" s="7"/>
      <c r="C185" s="18"/>
      <c r="D185" s="1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11"/>
    </row>
    <row r="186" spans="1:16" x14ac:dyDescent="0.25">
      <c r="A186" s="2"/>
      <c r="B186" s="7"/>
      <c r="C186" s="18"/>
      <c r="D186" s="1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11"/>
    </row>
    <row r="187" spans="1:16" x14ac:dyDescent="0.25">
      <c r="A187" s="2"/>
      <c r="B187" s="7"/>
      <c r="C187" s="18"/>
      <c r="D187" s="1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11"/>
    </row>
    <row r="188" spans="1:16" x14ac:dyDescent="0.25">
      <c r="A188" s="2"/>
      <c r="B188" s="7"/>
      <c r="C188" s="18"/>
      <c r="D188" s="1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11"/>
    </row>
    <row r="189" spans="1:16" x14ac:dyDescent="0.25">
      <c r="A189" s="2"/>
      <c r="B189" s="7"/>
      <c r="C189" s="18"/>
      <c r="D189" s="1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11"/>
    </row>
    <row r="190" spans="1:16" x14ac:dyDescent="0.25">
      <c r="A190" s="2"/>
      <c r="B190" s="7"/>
      <c r="C190" s="18"/>
      <c r="D190" s="1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11"/>
    </row>
    <row r="191" spans="1:16" x14ac:dyDescent="0.25">
      <c r="A191" s="2"/>
      <c r="B191" s="7"/>
      <c r="C191" s="18"/>
      <c r="D191" s="1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11"/>
    </row>
    <row r="192" spans="1:16" x14ac:dyDescent="0.25">
      <c r="A192" s="2"/>
      <c r="B192" s="7"/>
      <c r="C192" s="18"/>
      <c r="D192" s="1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11"/>
    </row>
    <row r="193" spans="1:16" x14ac:dyDescent="0.25">
      <c r="A193" s="2"/>
      <c r="B193" s="7"/>
      <c r="C193" s="18"/>
      <c r="D193" s="1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11"/>
    </row>
    <row r="194" spans="1:16" x14ac:dyDescent="0.25">
      <c r="A194" s="2"/>
      <c r="B194" s="7"/>
      <c r="C194" s="18"/>
      <c r="D194" s="1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11"/>
    </row>
    <row r="195" spans="1:16" x14ac:dyDescent="0.25">
      <c r="A195" s="2"/>
      <c r="B195" s="7"/>
      <c r="C195" s="18"/>
      <c r="D195" s="1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11"/>
    </row>
    <row r="196" spans="1:16" x14ac:dyDescent="0.25">
      <c r="A196" s="2"/>
      <c r="B196" s="7"/>
      <c r="C196" s="18"/>
      <c r="D196" s="1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11"/>
    </row>
    <row r="197" spans="1:16" x14ac:dyDescent="0.25">
      <c r="A197" s="2"/>
      <c r="B197" s="7"/>
      <c r="C197" s="18"/>
      <c r="D197" s="1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11"/>
    </row>
    <row r="198" spans="1:16" x14ac:dyDescent="0.25">
      <c r="A198" s="2"/>
      <c r="B198" s="7"/>
      <c r="C198" s="18"/>
      <c r="D198" s="1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11"/>
    </row>
    <row r="199" spans="1:16" x14ac:dyDescent="0.25">
      <c r="A199" s="2"/>
      <c r="B199" s="7"/>
      <c r="C199" s="18"/>
      <c r="D199" s="1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11"/>
    </row>
    <row r="200" spans="1:16" x14ac:dyDescent="0.25">
      <c r="A200" s="2"/>
      <c r="B200" s="7"/>
      <c r="C200" s="18"/>
      <c r="D200" s="1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11"/>
    </row>
    <row r="201" spans="1:16" x14ac:dyDescent="0.25">
      <c r="A201" s="2"/>
      <c r="B201" s="7"/>
      <c r="C201" s="18"/>
      <c r="D201" s="1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11"/>
    </row>
    <row r="202" spans="1:16" x14ac:dyDescent="0.25">
      <c r="A202" s="2"/>
      <c r="B202" s="7"/>
      <c r="C202" s="18"/>
      <c r="D202" s="1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11"/>
    </row>
    <row r="203" spans="1:16" x14ac:dyDescent="0.25">
      <c r="A203" s="2"/>
      <c r="B203" s="7"/>
      <c r="C203" s="18"/>
      <c r="D203" s="1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11"/>
    </row>
    <row r="204" spans="1:16" x14ac:dyDescent="0.25">
      <c r="A204" s="2"/>
      <c r="B204" s="7"/>
      <c r="C204" s="18"/>
      <c r="D204" s="1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11"/>
    </row>
    <row r="205" spans="1:16" x14ac:dyDescent="0.25">
      <c r="A205" s="2"/>
      <c r="B205" s="7"/>
      <c r="C205" s="18"/>
      <c r="D205" s="1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11"/>
    </row>
    <row r="206" spans="1:16" x14ac:dyDescent="0.25">
      <c r="A206" s="2"/>
      <c r="B206" s="7"/>
      <c r="C206" s="18"/>
      <c r="D206" s="1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11"/>
    </row>
    <row r="207" spans="1:16" x14ac:dyDescent="0.25">
      <c r="A207" s="2"/>
      <c r="B207" s="7"/>
      <c r="C207" s="18"/>
      <c r="D207" s="1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11"/>
    </row>
    <row r="208" spans="1:16" x14ac:dyDescent="0.25">
      <c r="A208" s="2"/>
      <c r="B208" s="7"/>
      <c r="C208" s="18"/>
      <c r="D208" s="1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11"/>
    </row>
    <row r="209" spans="1:16" x14ac:dyDescent="0.25">
      <c r="A209" s="2"/>
      <c r="B209" s="7"/>
      <c r="C209" s="18"/>
      <c r="D209" s="1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11"/>
    </row>
    <row r="210" spans="1:16" x14ac:dyDescent="0.25">
      <c r="A210" s="2"/>
      <c r="B210" s="7"/>
      <c r="C210" s="18"/>
      <c r="D210" s="1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11"/>
    </row>
    <row r="211" spans="1:16" x14ac:dyDescent="0.25">
      <c r="A211" s="2"/>
      <c r="B211" s="7"/>
      <c r="C211" s="18"/>
      <c r="D211" s="1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11"/>
    </row>
    <row r="212" spans="1:16" x14ac:dyDescent="0.25">
      <c r="A212" s="2"/>
      <c r="B212" s="7"/>
      <c r="C212" s="18"/>
      <c r="D212" s="1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11"/>
    </row>
    <row r="213" spans="1:16" x14ac:dyDescent="0.25">
      <c r="A213" s="2"/>
      <c r="B213" s="7"/>
      <c r="C213" s="18"/>
      <c r="D213" s="1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11"/>
    </row>
    <row r="214" spans="1:16" x14ac:dyDescent="0.25">
      <c r="A214" s="2"/>
      <c r="B214" s="7"/>
      <c r="C214" s="18"/>
      <c r="D214" s="1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11"/>
    </row>
    <row r="215" spans="1:16" x14ac:dyDescent="0.25">
      <c r="A215" s="2"/>
      <c r="B215" s="7"/>
      <c r="C215" s="18"/>
      <c r="D215" s="1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11"/>
    </row>
    <row r="216" spans="1:16" x14ac:dyDescent="0.25">
      <c r="A216" s="2"/>
      <c r="B216" s="7"/>
      <c r="C216" s="18"/>
      <c r="D216" s="1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11"/>
    </row>
    <row r="217" spans="1:16" x14ac:dyDescent="0.25">
      <c r="A217" s="2"/>
      <c r="B217" s="7"/>
      <c r="C217" s="18"/>
      <c r="D217" s="1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11"/>
    </row>
    <row r="218" spans="1:16" x14ac:dyDescent="0.25">
      <c r="A218" s="2"/>
      <c r="B218" s="7"/>
      <c r="C218" s="18"/>
      <c r="D218" s="1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11"/>
    </row>
    <row r="219" spans="1:16" x14ac:dyDescent="0.25">
      <c r="A219" s="2"/>
      <c r="B219" s="7"/>
      <c r="C219" s="18"/>
      <c r="D219" s="1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11"/>
    </row>
    <row r="220" spans="1:16" x14ac:dyDescent="0.25">
      <c r="A220" s="2"/>
      <c r="B220" s="7"/>
      <c r="C220" s="18"/>
      <c r="D220" s="1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11"/>
    </row>
    <row r="221" spans="1:16" x14ac:dyDescent="0.25">
      <c r="A221" s="2"/>
      <c r="B221" s="7"/>
      <c r="C221" s="18"/>
      <c r="D221" s="1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11"/>
    </row>
    <row r="222" spans="1:16" x14ac:dyDescent="0.25">
      <c r="A222" s="2"/>
      <c r="B222" s="7"/>
      <c r="C222" s="18"/>
      <c r="D222" s="1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11"/>
    </row>
    <row r="223" spans="1:16" x14ac:dyDescent="0.25">
      <c r="A223" s="2"/>
      <c r="B223" s="7"/>
      <c r="C223" s="18"/>
      <c r="D223" s="1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11"/>
    </row>
    <row r="224" spans="1:16" x14ac:dyDescent="0.25">
      <c r="A224" s="2"/>
      <c r="B224" s="7"/>
      <c r="C224" s="18"/>
      <c r="D224" s="1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11"/>
    </row>
    <row r="225" spans="1:16" x14ac:dyDescent="0.25">
      <c r="A225" s="2"/>
      <c r="B225" s="7"/>
      <c r="C225" s="18"/>
      <c r="D225" s="1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11"/>
    </row>
  </sheetData>
  <mergeCells count="10">
    <mergeCell ref="A32:P32"/>
    <mergeCell ref="A9:P9"/>
    <mergeCell ref="A14:P14"/>
    <mergeCell ref="A2:P2"/>
    <mergeCell ref="A3:A4"/>
    <mergeCell ref="A20:P20"/>
    <mergeCell ref="A5:P5"/>
    <mergeCell ref="E3:J3"/>
    <mergeCell ref="K3:P3"/>
    <mergeCell ref="B3:D3"/>
  </mergeCells>
  <printOptions horizontalCentered="1"/>
  <pageMargins left="0.23622047244094491" right="0.15748031496062992" top="0.19685039370078741" bottom="0.27559055118110237" header="0.19685039370078741" footer="0.23622047244094491"/>
  <pageSetup paperSize="9" scale="66" orientation="landscape" r:id="rId1"/>
  <headerFooter>
    <oddFooter>&amp;CEstadística e Indicadores Oficiales del Vicerrectorado de Ordenación Académica y Profesorado
Curso 2019/20&amp;R11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Matriculados</vt:lpstr>
      <vt:lpstr>Matriculados!Área_de_impresión</vt:lpstr>
      <vt:lpstr>Matriculados!Títulos_a_imprimir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marselli</dc:creator>
  <cp:lastModifiedBy>Ortiz Fernandez, Emilio</cp:lastModifiedBy>
  <cp:lastPrinted>2019-11-18T09:02:26Z</cp:lastPrinted>
  <dcterms:created xsi:type="dcterms:W3CDTF">2010-09-28T09:34:08Z</dcterms:created>
  <dcterms:modified xsi:type="dcterms:W3CDTF">2019-11-26T13:19:40Z</dcterms:modified>
</cp:coreProperties>
</file>