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ezmarc\Desktop\open data gestion academica\procesado\3209\"/>
    </mc:Choice>
  </mc:AlternateContent>
  <xr:revisionPtr revIDLastSave="0" documentId="13_ncr:1_{9FFDD3DD-BB48-4087-A1E3-1325700BB414}" xr6:coauthVersionLast="47" xr6:coauthVersionMax="47" xr10:uidLastSave="{00000000-0000-0000-0000-000000000000}"/>
  <bookViews>
    <workbookView xWindow="4200" yWindow="1830" windowWidth="21600" windowHeight="11835" xr2:uid="{00000000-000D-0000-FFFF-FFFF00000000}"/>
  </bookViews>
  <sheets>
    <sheet name="SOLICITUDES" sheetId="1" r:id="rId1"/>
    <sheet name="Gráficos" sheetId="8" r:id="rId2"/>
  </sheets>
  <definedNames>
    <definedName name="_xlnm.Print_Area" localSheetId="1">Gráficos!$A$1:$K$29</definedName>
    <definedName name="_xlnm.Print_Area" localSheetId="0">SOLICITUDES!$A$1:$J$52</definedName>
    <definedName name="Print_Area" localSheetId="1">Gráficos!$A$1:$K$29</definedName>
    <definedName name="Print_Area" localSheetId="0">SOLICITUDES!$A$1:$I$49</definedName>
    <definedName name="Print_Titles" localSheetId="1">Gráficos!$1:$1</definedName>
    <definedName name="Print_Titles" localSheetId="0">SOLICITUDES!$1:$4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50" i="1" s="1"/>
  <c r="J34" i="1"/>
  <c r="J20" i="1"/>
  <c r="J13" i="1"/>
  <c r="J8" i="1"/>
  <c r="L32" i="8" l="1"/>
  <c r="K32" i="8"/>
  <c r="J32" i="8"/>
  <c r="I32" i="8"/>
  <c r="H32" i="8"/>
  <c r="G32" i="8"/>
  <c r="F32" i="8"/>
  <c r="E32" i="8"/>
  <c r="L34" i="8" l="1"/>
  <c r="L33" i="8"/>
  <c r="F33" i="8"/>
  <c r="E33" i="8"/>
  <c r="C13" i="1" l="1"/>
  <c r="D13" i="1"/>
  <c r="G33" i="8" l="1"/>
  <c r="H33" i="8"/>
  <c r="I33" i="8"/>
  <c r="J33" i="8"/>
  <c r="K33" i="8"/>
  <c r="E34" i="8"/>
  <c r="F34" i="8"/>
  <c r="G34" i="8"/>
  <c r="H34" i="8"/>
  <c r="I34" i="8"/>
  <c r="J34" i="8"/>
  <c r="K34" i="8"/>
  <c r="I49" i="1" l="1"/>
  <c r="H49" i="1"/>
  <c r="G49" i="1"/>
  <c r="F49" i="1"/>
  <c r="E49" i="1"/>
  <c r="D49" i="1"/>
  <c r="C49" i="1"/>
  <c r="B49" i="1"/>
  <c r="I34" i="1"/>
  <c r="H34" i="1"/>
  <c r="G34" i="1"/>
  <c r="F34" i="1"/>
  <c r="E34" i="1"/>
  <c r="D34" i="1"/>
  <c r="C34" i="1"/>
  <c r="B34" i="1"/>
  <c r="I20" i="1"/>
  <c r="H20" i="1"/>
  <c r="G20" i="1"/>
  <c r="F20" i="1"/>
  <c r="E20" i="1"/>
  <c r="D20" i="1"/>
  <c r="C20" i="1"/>
  <c r="B20" i="1"/>
  <c r="I13" i="1"/>
  <c r="H13" i="1"/>
  <c r="G13" i="1"/>
  <c r="F13" i="1"/>
  <c r="E13" i="1"/>
  <c r="B13" i="1"/>
  <c r="I8" i="1"/>
  <c r="H8" i="1"/>
  <c r="G8" i="1"/>
  <c r="F8" i="1"/>
  <c r="E8" i="1"/>
  <c r="D8" i="1"/>
  <c r="C8" i="1"/>
  <c r="B8" i="1"/>
  <c r="H50" i="1" l="1"/>
  <c r="F50" i="1"/>
  <c r="C50" i="1"/>
  <c r="I50" i="1"/>
  <c r="B50" i="1"/>
  <c r="G50" i="1"/>
  <c r="D50" i="1"/>
  <c r="E50" i="1"/>
</calcChain>
</file>

<file path=xl/sharedStrings.xml><?xml version="1.0" encoding="utf-8"?>
<sst xmlns="http://schemas.openxmlformats.org/spreadsheetml/2006/main" count="88" uniqueCount="61">
  <si>
    <t>Administración y Dirección de Empresas</t>
  </si>
  <si>
    <t>Derecho</t>
  </si>
  <si>
    <t>Economía</t>
  </si>
  <si>
    <t>Enfermería</t>
  </si>
  <si>
    <t>Física</t>
  </si>
  <si>
    <t>Fisioterapia</t>
  </si>
  <si>
    <t>Historia</t>
  </si>
  <si>
    <t>Ingeniería de los Recursos Energéticos</t>
  </si>
  <si>
    <t>Ingeniería de los Recursos Mineros</t>
  </si>
  <si>
    <t>Ingeniería de Tecnologías de Telecomunicación</t>
  </si>
  <si>
    <t>Ingeniería Eléctrica</t>
  </si>
  <si>
    <t>Ingeniería Electrónica Industrial y Automática</t>
  </si>
  <si>
    <t>Ingeniería en Tecnologías Industriales</t>
  </si>
  <si>
    <t>Ingeniería Informática</t>
  </si>
  <si>
    <t>Ingeniería Marina</t>
  </si>
  <si>
    <t>Ingeniería Marítima</t>
  </si>
  <si>
    <t>Ingeniería Mecánica</t>
  </si>
  <si>
    <t>Ingeniería Náutica y Transporte Marítimo</t>
  </si>
  <si>
    <t>Ingeniería Química</t>
  </si>
  <si>
    <t>Magisterio de Educación Infantil</t>
  </si>
  <si>
    <t>Magisterio de Educación Primaria</t>
  </si>
  <si>
    <t>Matemáticas</t>
  </si>
  <si>
    <t>Medicina</t>
  </si>
  <si>
    <t>Relaciones Laborales</t>
  </si>
  <si>
    <t>TOTALES</t>
  </si>
  <si>
    <t>ARTE Y HUMANIDADES</t>
  </si>
  <si>
    <t>CIENCIAS</t>
  </si>
  <si>
    <t>CIENCIAS DE LA SALUD</t>
  </si>
  <si>
    <t>CIENCIAS SOCIALES Y JURÍDICAS</t>
  </si>
  <si>
    <t>INGENIERÍA Y ARQUITECTURA</t>
  </si>
  <si>
    <t>Total Arte y Humanidades</t>
  </si>
  <si>
    <t>Total Ciencias</t>
  </si>
  <si>
    <t>Total Ciencias de la Salud</t>
  </si>
  <si>
    <t>Total Ciencias Sociales y Jurídicas</t>
  </si>
  <si>
    <t>Total Ingeniería y Arquitectura</t>
  </si>
  <si>
    <t>Distrito de Cantabria</t>
  </si>
  <si>
    <t>Otros Distritos</t>
  </si>
  <si>
    <t>TITULACIÓN</t>
  </si>
  <si>
    <t>Estudios Hispánicos</t>
  </si>
  <si>
    <t>Logopedia</t>
  </si>
  <si>
    <t>2014/15</t>
  </si>
  <si>
    <t>Doble Grado en Física y Matemáticas</t>
  </si>
  <si>
    <t>2015/16</t>
  </si>
  <si>
    <t>Geografía y Ordenación del Territorio</t>
  </si>
  <si>
    <t>-</t>
  </si>
  <si>
    <t>2016/17</t>
  </si>
  <si>
    <t>Gestión Hotelera y Turística / Grado en Turismo</t>
  </si>
  <si>
    <t>2017/18</t>
  </si>
  <si>
    <t>2018/19</t>
  </si>
  <si>
    <t>Doble Grado en Derecho y Administración y Dirección de Empresas</t>
  </si>
  <si>
    <t>2019/20</t>
  </si>
  <si>
    <t>EVOLUCIÓN DE LA PREINSCRIPCIÓN</t>
  </si>
  <si>
    <t>2020/21</t>
  </si>
  <si>
    <t>Ciencias Biomédicas</t>
  </si>
  <si>
    <t>Doble Grado en Admón. y Dirección de Empresas y Economía</t>
  </si>
  <si>
    <t>Doble Grado en Admón. y Dirección de Empresas y Rel. Laborales</t>
  </si>
  <si>
    <t>Doble Grado en Mº en Educación Infantil y en Educación Primaria</t>
  </si>
  <si>
    <t>Ingeniería Civil (Mención en Construcciones Civiles)</t>
  </si>
  <si>
    <t>2021/22</t>
  </si>
  <si>
    <r>
      <t xml:space="preserve">EVOLUCIÓN DE LA PREINSCRIPCIÓN POR TITULACIÓN 2014/15 - 2021/22: </t>
    </r>
    <r>
      <rPr>
        <b/>
        <sz val="14"/>
        <color rgb="FF7030A0"/>
        <rFont val="Arial"/>
        <family val="2"/>
      </rPr>
      <t>SOLICITUDES EN PRIMERA OPCIÓN</t>
    </r>
  </si>
  <si>
    <t>CUPO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</si>
</sst>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8" tint="-0.499984740745262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21"/>
      <name val="Arial"/>
      <family val="2"/>
    </font>
    <font>
      <b/>
      <sz val="14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3" fontId="1" fillId="4" borderId="3" xfId="0" applyNumberFormat="1" applyFont="1" applyFill="1" applyBorder="1"/>
    <xf numFmtId="0" fontId="6" fillId="4" borderId="0" xfId="0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5" fillId="7" borderId="4" xfId="0" applyNumberFormat="1" applyFont="1" applyFill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1" fillId="6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5" fillId="7" borderId="8" xfId="0" applyNumberFormat="1" applyFont="1" applyFill="1" applyBorder="1" applyAlignment="1">
      <alignment horizontal="center"/>
    </xf>
    <xf numFmtId="3" fontId="1" fillId="4" borderId="9" xfId="0" applyNumberFormat="1" applyFont="1" applyFill="1" applyBorder="1"/>
    <xf numFmtId="3" fontId="6" fillId="4" borderId="10" xfId="0" applyNumberFormat="1" applyFont="1" applyFill="1" applyBorder="1" applyAlignment="1">
      <alignment horizontal="center"/>
    </xf>
    <xf numFmtId="3" fontId="6" fillId="4" borderId="11" xfId="0" applyNumberFormat="1" applyFont="1" applyFill="1" applyBorder="1" applyAlignment="1">
      <alignment horizontal="center"/>
    </xf>
    <xf numFmtId="3" fontId="2" fillId="2" borderId="17" xfId="0" applyNumberFormat="1" applyFont="1" applyFill="1" applyBorder="1"/>
    <xf numFmtId="3" fontId="1" fillId="6" borderId="17" xfId="0" applyNumberFormat="1" applyFont="1" applyFill="1" applyBorder="1"/>
    <xf numFmtId="3" fontId="2" fillId="2" borderId="17" xfId="0" applyNumberFormat="1" applyFont="1" applyFill="1" applyBorder="1" applyAlignment="1">
      <alignment wrapText="1"/>
    </xf>
    <xf numFmtId="0" fontId="5" fillId="7" borderId="18" xfId="0" applyFont="1" applyFill="1" applyBorder="1" applyAlignment="1">
      <alignment horizontal="left"/>
    </xf>
    <xf numFmtId="3" fontId="2" fillId="2" borderId="21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distributed"/>
    </xf>
    <xf numFmtId="0" fontId="5" fillId="3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distributed"/>
    </xf>
    <xf numFmtId="0" fontId="5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66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sz="1400">
                <a:solidFill>
                  <a:schemeClr val="accent5">
                    <a:lumMod val="50000"/>
                  </a:schemeClr>
                </a:solidFill>
                <a:latin typeface="Verdana" pitchFamily="34" charset="0"/>
              </a:rPr>
              <a:t>EVOLUCIÓN</a:t>
            </a:r>
            <a:r>
              <a:rPr lang="es-ES" sz="1400" baseline="0">
                <a:solidFill>
                  <a:schemeClr val="accent5">
                    <a:lumMod val="50000"/>
                  </a:schemeClr>
                </a:solidFill>
                <a:latin typeface="Verdana" pitchFamily="34" charset="0"/>
              </a:rPr>
              <a:t> DE LA PREINSCRIPCIÓN: 2014/15 - 2021/22</a:t>
            </a:r>
          </a:p>
        </c:rich>
      </c:tx>
      <c:layout>
        <c:manualLayout>
          <c:xMode val="edge"/>
          <c:yMode val="edge"/>
          <c:x val="0.1086833050462333"/>
          <c:y val="1.8825655941341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603631259873465E-2"/>
          <c:y val="0.15748902993072236"/>
          <c:w val="0.90295042838325568"/>
          <c:h val="0.674883177953369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Gráficos!$A$33</c:f>
              <c:strCache>
                <c:ptCount val="1"/>
                <c:pt idx="0">
                  <c:v>Distrito de Cantabria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Gráficos!$B$32:$L$32</c15:sqref>
                  </c15:fullRef>
                </c:ext>
              </c:extLst>
              <c:f>Gráficos!$E$32:$L$32</c:f>
              <c:strCache>
                <c:ptCount val="8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Gráficos!$B$33:$L$33</c15:sqref>
                  </c15:fullRef>
                </c:ext>
              </c:extLst>
              <c:f>Gráficos!$E$33:$L$33</c:f>
              <c:numCache>
                <c:formatCode>#,##0</c:formatCode>
                <c:ptCount val="8"/>
                <c:pt idx="0">
                  <c:v>2423</c:v>
                </c:pt>
                <c:pt idx="1">
                  <c:v>2265</c:v>
                </c:pt>
                <c:pt idx="2">
                  <c:v>2263</c:v>
                </c:pt>
                <c:pt idx="3">
                  <c:v>2271</c:v>
                </c:pt>
                <c:pt idx="4">
                  <c:v>2207</c:v>
                </c:pt>
                <c:pt idx="5">
                  <c:v>2424</c:v>
                </c:pt>
                <c:pt idx="6">
                  <c:v>2628</c:v>
                </c:pt>
                <c:pt idx="7">
                  <c:v>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6-4B51-89BE-D5A9CF514414}"/>
            </c:ext>
          </c:extLst>
        </c:ser>
        <c:ser>
          <c:idx val="1"/>
          <c:order val="1"/>
          <c:tx>
            <c:strRef>
              <c:f>Gráficos!$A$34</c:f>
              <c:strCache>
                <c:ptCount val="1"/>
                <c:pt idx="0">
                  <c:v>Otros Distritos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Gráficos!$B$32:$L$32</c15:sqref>
                  </c15:fullRef>
                </c:ext>
              </c:extLst>
              <c:f>Gráficos!$E$32:$L$32</c:f>
              <c:strCache>
                <c:ptCount val="8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Gráficos!$B$34:$L$34</c15:sqref>
                  </c15:fullRef>
                </c:ext>
              </c:extLst>
              <c:f>Gráficos!$E$34:$L$34</c:f>
              <c:numCache>
                <c:formatCode>#,##0</c:formatCode>
                <c:ptCount val="8"/>
                <c:pt idx="0">
                  <c:v>3660</c:v>
                </c:pt>
                <c:pt idx="1">
                  <c:v>3380</c:v>
                </c:pt>
                <c:pt idx="2">
                  <c:v>3794</c:v>
                </c:pt>
                <c:pt idx="3">
                  <c:v>3462</c:v>
                </c:pt>
                <c:pt idx="4">
                  <c:v>3801</c:v>
                </c:pt>
                <c:pt idx="5">
                  <c:v>3830</c:v>
                </c:pt>
                <c:pt idx="6">
                  <c:v>5270</c:v>
                </c:pt>
                <c:pt idx="7">
                  <c:v>8333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6-4B51-89BE-D5A9CF514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391215208"/>
        <c:axId val="391215592"/>
        <c:axId val="0"/>
      </c:bar3DChart>
      <c:catAx>
        <c:axId val="391215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15592"/>
        <c:crosses val="autoZero"/>
        <c:auto val="1"/>
        <c:lblAlgn val="ctr"/>
        <c:lblOffset val="100"/>
        <c:noMultiLvlLbl val="0"/>
      </c:catAx>
      <c:valAx>
        <c:axId val="39121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121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>
      <c:oddFooter>&amp;D9</c:oddFooter>
    </c:headerFooter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838200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1006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838200</xdr:colOff>
      <xdr:row>1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7287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0</xdr:row>
      <xdr:rowOff>1022350</xdr:rowOff>
    </xdr:from>
    <xdr:to>
      <xdr:col>10</xdr:col>
      <xdr:colOff>596900</xdr:colOff>
      <xdr:row>27</xdr:row>
      <xdr:rowOff>123824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660400</xdr:colOff>
      <xdr:row>0</xdr:row>
      <xdr:rowOff>753532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19067" cy="753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6"/>
  <sheetViews>
    <sheetView tabSelected="1" view="pageBreakPreview" zoomScale="80" zoomScaleNormal="70" zoomScaleSheetLayoutView="80" workbookViewId="0">
      <selection activeCell="B3" sqref="B3:B4"/>
    </sheetView>
  </sheetViews>
  <sheetFormatPr baseColWidth="10" defaultRowHeight="15" x14ac:dyDescent="0.25"/>
  <cols>
    <col min="1" max="1" width="59.7109375" customWidth="1"/>
    <col min="2" max="2" width="8.28515625" style="1" customWidth="1"/>
    <col min="3" max="10" width="13.28515625" style="1" customWidth="1"/>
    <col min="11" max="11" width="29.42578125" style="2" customWidth="1"/>
    <col min="12" max="13" width="11.42578125" style="2" customWidth="1"/>
    <col min="256" max="256" width="41.5703125" customWidth="1"/>
    <col min="257" max="265" width="12.7109375" customWidth="1"/>
    <col min="266" max="266" width="24.7109375" customWidth="1"/>
    <col min="267" max="267" width="29.42578125" customWidth="1"/>
    <col min="268" max="269" width="11.42578125" customWidth="1"/>
    <col min="512" max="512" width="41.5703125" customWidth="1"/>
    <col min="513" max="521" width="12.7109375" customWidth="1"/>
    <col min="522" max="522" width="24.7109375" customWidth="1"/>
    <col min="523" max="523" width="29.42578125" customWidth="1"/>
    <col min="524" max="525" width="11.42578125" customWidth="1"/>
    <col min="768" max="768" width="41.5703125" customWidth="1"/>
    <col min="769" max="777" width="12.7109375" customWidth="1"/>
    <col min="778" max="778" width="24.7109375" customWidth="1"/>
    <col min="779" max="779" width="29.42578125" customWidth="1"/>
    <col min="780" max="781" width="11.42578125" customWidth="1"/>
    <col min="1024" max="1024" width="41.5703125" customWidth="1"/>
    <col min="1025" max="1033" width="12.7109375" customWidth="1"/>
    <col min="1034" max="1034" width="24.7109375" customWidth="1"/>
    <col min="1035" max="1035" width="29.42578125" customWidth="1"/>
    <col min="1036" max="1037" width="11.42578125" customWidth="1"/>
    <col min="1280" max="1280" width="41.5703125" customWidth="1"/>
    <col min="1281" max="1289" width="12.7109375" customWidth="1"/>
    <col min="1290" max="1290" width="24.7109375" customWidth="1"/>
    <col min="1291" max="1291" width="29.42578125" customWidth="1"/>
    <col min="1292" max="1293" width="11.42578125" customWidth="1"/>
    <col min="1536" max="1536" width="41.5703125" customWidth="1"/>
    <col min="1537" max="1545" width="12.7109375" customWidth="1"/>
    <col min="1546" max="1546" width="24.7109375" customWidth="1"/>
    <col min="1547" max="1547" width="29.42578125" customWidth="1"/>
    <col min="1548" max="1549" width="11.42578125" customWidth="1"/>
    <col min="1792" max="1792" width="41.5703125" customWidth="1"/>
    <col min="1793" max="1801" width="12.7109375" customWidth="1"/>
    <col min="1802" max="1802" width="24.7109375" customWidth="1"/>
    <col min="1803" max="1803" width="29.42578125" customWidth="1"/>
    <col min="1804" max="1805" width="11.42578125" customWidth="1"/>
    <col min="2048" max="2048" width="41.5703125" customWidth="1"/>
    <col min="2049" max="2057" width="12.7109375" customWidth="1"/>
    <col min="2058" max="2058" width="24.7109375" customWidth="1"/>
    <col min="2059" max="2059" width="29.42578125" customWidth="1"/>
    <col min="2060" max="2061" width="11.42578125" customWidth="1"/>
    <col min="2304" max="2304" width="41.5703125" customWidth="1"/>
    <col min="2305" max="2313" width="12.7109375" customWidth="1"/>
    <col min="2314" max="2314" width="24.7109375" customWidth="1"/>
    <col min="2315" max="2315" width="29.42578125" customWidth="1"/>
    <col min="2316" max="2317" width="11.42578125" customWidth="1"/>
    <col min="2560" max="2560" width="41.5703125" customWidth="1"/>
    <col min="2561" max="2569" width="12.7109375" customWidth="1"/>
    <col min="2570" max="2570" width="24.7109375" customWidth="1"/>
    <col min="2571" max="2571" width="29.42578125" customWidth="1"/>
    <col min="2572" max="2573" width="11.42578125" customWidth="1"/>
    <col min="2816" max="2816" width="41.5703125" customWidth="1"/>
    <col min="2817" max="2825" width="12.7109375" customWidth="1"/>
    <col min="2826" max="2826" width="24.7109375" customWidth="1"/>
    <col min="2827" max="2827" width="29.42578125" customWidth="1"/>
    <col min="2828" max="2829" width="11.42578125" customWidth="1"/>
    <col min="3072" max="3072" width="41.5703125" customWidth="1"/>
    <col min="3073" max="3081" width="12.7109375" customWidth="1"/>
    <col min="3082" max="3082" width="24.7109375" customWidth="1"/>
    <col min="3083" max="3083" width="29.42578125" customWidth="1"/>
    <col min="3084" max="3085" width="11.42578125" customWidth="1"/>
    <col min="3328" max="3328" width="41.5703125" customWidth="1"/>
    <col min="3329" max="3337" width="12.7109375" customWidth="1"/>
    <col min="3338" max="3338" width="24.7109375" customWidth="1"/>
    <col min="3339" max="3339" width="29.42578125" customWidth="1"/>
    <col min="3340" max="3341" width="11.42578125" customWidth="1"/>
    <col min="3584" max="3584" width="41.5703125" customWidth="1"/>
    <col min="3585" max="3593" width="12.7109375" customWidth="1"/>
    <col min="3594" max="3594" width="24.7109375" customWidth="1"/>
    <col min="3595" max="3595" width="29.42578125" customWidth="1"/>
    <col min="3596" max="3597" width="11.42578125" customWidth="1"/>
    <col min="3840" max="3840" width="41.5703125" customWidth="1"/>
    <col min="3841" max="3849" width="12.7109375" customWidth="1"/>
    <col min="3850" max="3850" width="24.7109375" customWidth="1"/>
    <col min="3851" max="3851" width="29.42578125" customWidth="1"/>
    <col min="3852" max="3853" width="11.42578125" customWidth="1"/>
    <col min="4096" max="4096" width="41.5703125" customWidth="1"/>
    <col min="4097" max="4105" width="12.7109375" customWidth="1"/>
    <col min="4106" max="4106" width="24.7109375" customWidth="1"/>
    <col min="4107" max="4107" width="29.42578125" customWidth="1"/>
    <col min="4108" max="4109" width="11.42578125" customWidth="1"/>
    <col min="4352" max="4352" width="41.5703125" customWidth="1"/>
    <col min="4353" max="4361" width="12.7109375" customWidth="1"/>
    <col min="4362" max="4362" width="24.7109375" customWidth="1"/>
    <col min="4363" max="4363" width="29.42578125" customWidth="1"/>
    <col min="4364" max="4365" width="11.42578125" customWidth="1"/>
    <col min="4608" max="4608" width="41.5703125" customWidth="1"/>
    <col min="4609" max="4617" width="12.7109375" customWidth="1"/>
    <col min="4618" max="4618" width="24.7109375" customWidth="1"/>
    <col min="4619" max="4619" width="29.42578125" customWidth="1"/>
    <col min="4620" max="4621" width="11.42578125" customWidth="1"/>
    <col min="4864" max="4864" width="41.5703125" customWidth="1"/>
    <col min="4865" max="4873" width="12.7109375" customWidth="1"/>
    <col min="4874" max="4874" width="24.7109375" customWidth="1"/>
    <col min="4875" max="4875" width="29.42578125" customWidth="1"/>
    <col min="4876" max="4877" width="11.42578125" customWidth="1"/>
    <col min="5120" max="5120" width="41.5703125" customWidth="1"/>
    <col min="5121" max="5129" width="12.7109375" customWidth="1"/>
    <col min="5130" max="5130" width="24.7109375" customWidth="1"/>
    <col min="5131" max="5131" width="29.42578125" customWidth="1"/>
    <col min="5132" max="5133" width="11.42578125" customWidth="1"/>
    <col min="5376" max="5376" width="41.5703125" customWidth="1"/>
    <col min="5377" max="5385" width="12.7109375" customWidth="1"/>
    <col min="5386" max="5386" width="24.7109375" customWidth="1"/>
    <col min="5387" max="5387" width="29.42578125" customWidth="1"/>
    <col min="5388" max="5389" width="11.42578125" customWidth="1"/>
    <col min="5632" max="5632" width="41.5703125" customWidth="1"/>
    <col min="5633" max="5641" width="12.7109375" customWidth="1"/>
    <col min="5642" max="5642" width="24.7109375" customWidth="1"/>
    <col min="5643" max="5643" width="29.42578125" customWidth="1"/>
    <col min="5644" max="5645" width="11.42578125" customWidth="1"/>
    <col min="5888" max="5888" width="41.5703125" customWidth="1"/>
    <col min="5889" max="5897" width="12.7109375" customWidth="1"/>
    <col min="5898" max="5898" width="24.7109375" customWidth="1"/>
    <col min="5899" max="5899" width="29.42578125" customWidth="1"/>
    <col min="5900" max="5901" width="11.42578125" customWidth="1"/>
    <col min="6144" max="6144" width="41.5703125" customWidth="1"/>
    <col min="6145" max="6153" width="12.7109375" customWidth="1"/>
    <col min="6154" max="6154" width="24.7109375" customWidth="1"/>
    <col min="6155" max="6155" width="29.42578125" customWidth="1"/>
    <col min="6156" max="6157" width="11.42578125" customWidth="1"/>
    <col min="6400" max="6400" width="41.5703125" customWidth="1"/>
    <col min="6401" max="6409" width="12.7109375" customWidth="1"/>
    <col min="6410" max="6410" width="24.7109375" customWidth="1"/>
    <col min="6411" max="6411" width="29.42578125" customWidth="1"/>
    <col min="6412" max="6413" width="11.42578125" customWidth="1"/>
    <col min="6656" max="6656" width="41.5703125" customWidth="1"/>
    <col min="6657" max="6665" width="12.7109375" customWidth="1"/>
    <col min="6666" max="6666" width="24.7109375" customWidth="1"/>
    <col min="6667" max="6667" width="29.42578125" customWidth="1"/>
    <col min="6668" max="6669" width="11.42578125" customWidth="1"/>
    <col min="6912" max="6912" width="41.5703125" customWidth="1"/>
    <col min="6913" max="6921" width="12.7109375" customWidth="1"/>
    <col min="6922" max="6922" width="24.7109375" customWidth="1"/>
    <col min="6923" max="6923" width="29.42578125" customWidth="1"/>
    <col min="6924" max="6925" width="11.42578125" customWidth="1"/>
    <col min="7168" max="7168" width="41.5703125" customWidth="1"/>
    <col min="7169" max="7177" width="12.7109375" customWidth="1"/>
    <col min="7178" max="7178" width="24.7109375" customWidth="1"/>
    <col min="7179" max="7179" width="29.42578125" customWidth="1"/>
    <col min="7180" max="7181" width="11.42578125" customWidth="1"/>
    <col min="7424" max="7424" width="41.5703125" customWidth="1"/>
    <col min="7425" max="7433" width="12.7109375" customWidth="1"/>
    <col min="7434" max="7434" width="24.7109375" customWidth="1"/>
    <col min="7435" max="7435" width="29.42578125" customWidth="1"/>
    <col min="7436" max="7437" width="11.42578125" customWidth="1"/>
    <col min="7680" max="7680" width="41.5703125" customWidth="1"/>
    <col min="7681" max="7689" width="12.7109375" customWidth="1"/>
    <col min="7690" max="7690" width="24.7109375" customWidth="1"/>
    <col min="7691" max="7691" width="29.42578125" customWidth="1"/>
    <col min="7692" max="7693" width="11.42578125" customWidth="1"/>
    <col min="7936" max="7936" width="41.5703125" customWidth="1"/>
    <col min="7937" max="7945" width="12.7109375" customWidth="1"/>
    <col min="7946" max="7946" width="24.7109375" customWidth="1"/>
    <col min="7947" max="7947" width="29.42578125" customWidth="1"/>
    <col min="7948" max="7949" width="11.42578125" customWidth="1"/>
    <col min="8192" max="8192" width="41.5703125" customWidth="1"/>
    <col min="8193" max="8201" width="12.7109375" customWidth="1"/>
    <col min="8202" max="8202" width="24.7109375" customWidth="1"/>
    <col min="8203" max="8203" width="29.42578125" customWidth="1"/>
    <col min="8204" max="8205" width="11.42578125" customWidth="1"/>
    <col min="8448" max="8448" width="41.5703125" customWidth="1"/>
    <col min="8449" max="8457" width="12.7109375" customWidth="1"/>
    <col min="8458" max="8458" width="24.7109375" customWidth="1"/>
    <col min="8459" max="8459" width="29.42578125" customWidth="1"/>
    <col min="8460" max="8461" width="11.42578125" customWidth="1"/>
    <col min="8704" max="8704" width="41.5703125" customWidth="1"/>
    <col min="8705" max="8713" width="12.7109375" customWidth="1"/>
    <col min="8714" max="8714" width="24.7109375" customWidth="1"/>
    <col min="8715" max="8715" width="29.42578125" customWidth="1"/>
    <col min="8716" max="8717" width="11.42578125" customWidth="1"/>
    <col min="8960" max="8960" width="41.5703125" customWidth="1"/>
    <col min="8961" max="8969" width="12.7109375" customWidth="1"/>
    <col min="8970" max="8970" width="24.7109375" customWidth="1"/>
    <col min="8971" max="8971" width="29.42578125" customWidth="1"/>
    <col min="8972" max="8973" width="11.42578125" customWidth="1"/>
    <col min="9216" max="9216" width="41.5703125" customWidth="1"/>
    <col min="9217" max="9225" width="12.7109375" customWidth="1"/>
    <col min="9226" max="9226" width="24.7109375" customWidth="1"/>
    <col min="9227" max="9227" width="29.42578125" customWidth="1"/>
    <col min="9228" max="9229" width="11.42578125" customWidth="1"/>
    <col min="9472" max="9472" width="41.5703125" customWidth="1"/>
    <col min="9473" max="9481" width="12.7109375" customWidth="1"/>
    <col min="9482" max="9482" width="24.7109375" customWidth="1"/>
    <col min="9483" max="9483" width="29.42578125" customWidth="1"/>
    <col min="9484" max="9485" width="11.42578125" customWidth="1"/>
    <col min="9728" max="9728" width="41.5703125" customWidth="1"/>
    <col min="9729" max="9737" width="12.7109375" customWidth="1"/>
    <col min="9738" max="9738" width="24.7109375" customWidth="1"/>
    <col min="9739" max="9739" width="29.42578125" customWidth="1"/>
    <col min="9740" max="9741" width="11.42578125" customWidth="1"/>
    <col min="9984" max="9984" width="41.5703125" customWidth="1"/>
    <col min="9985" max="9993" width="12.7109375" customWidth="1"/>
    <col min="9994" max="9994" width="24.7109375" customWidth="1"/>
    <col min="9995" max="9995" width="29.42578125" customWidth="1"/>
    <col min="9996" max="9997" width="11.42578125" customWidth="1"/>
    <col min="10240" max="10240" width="41.5703125" customWidth="1"/>
    <col min="10241" max="10249" width="12.7109375" customWidth="1"/>
    <col min="10250" max="10250" width="24.7109375" customWidth="1"/>
    <col min="10251" max="10251" width="29.42578125" customWidth="1"/>
    <col min="10252" max="10253" width="11.42578125" customWidth="1"/>
    <col min="10496" max="10496" width="41.5703125" customWidth="1"/>
    <col min="10497" max="10505" width="12.7109375" customWidth="1"/>
    <col min="10506" max="10506" width="24.7109375" customWidth="1"/>
    <col min="10507" max="10507" width="29.42578125" customWidth="1"/>
    <col min="10508" max="10509" width="11.42578125" customWidth="1"/>
    <col min="10752" max="10752" width="41.5703125" customWidth="1"/>
    <col min="10753" max="10761" width="12.7109375" customWidth="1"/>
    <col min="10762" max="10762" width="24.7109375" customWidth="1"/>
    <col min="10763" max="10763" width="29.42578125" customWidth="1"/>
    <col min="10764" max="10765" width="11.42578125" customWidth="1"/>
    <col min="11008" max="11008" width="41.5703125" customWidth="1"/>
    <col min="11009" max="11017" width="12.7109375" customWidth="1"/>
    <col min="11018" max="11018" width="24.7109375" customWidth="1"/>
    <col min="11019" max="11019" width="29.42578125" customWidth="1"/>
    <col min="11020" max="11021" width="11.42578125" customWidth="1"/>
    <col min="11264" max="11264" width="41.5703125" customWidth="1"/>
    <col min="11265" max="11273" width="12.7109375" customWidth="1"/>
    <col min="11274" max="11274" width="24.7109375" customWidth="1"/>
    <col min="11275" max="11275" width="29.42578125" customWidth="1"/>
    <col min="11276" max="11277" width="11.42578125" customWidth="1"/>
    <col min="11520" max="11520" width="41.5703125" customWidth="1"/>
    <col min="11521" max="11529" width="12.7109375" customWidth="1"/>
    <col min="11530" max="11530" width="24.7109375" customWidth="1"/>
    <col min="11531" max="11531" width="29.42578125" customWidth="1"/>
    <col min="11532" max="11533" width="11.42578125" customWidth="1"/>
    <col min="11776" max="11776" width="41.5703125" customWidth="1"/>
    <col min="11777" max="11785" width="12.7109375" customWidth="1"/>
    <col min="11786" max="11786" width="24.7109375" customWidth="1"/>
    <col min="11787" max="11787" width="29.42578125" customWidth="1"/>
    <col min="11788" max="11789" width="11.42578125" customWidth="1"/>
    <col min="12032" max="12032" width="41.5703125" customWidth="1"/>
    <col min="12033" max="12041" width="12.7109375" customWidth="1"/>
    <col min="12042" max="12042" width="24.7109375" customWidth="1"/>
    <col min="12043" max="12043" width="29.42578125" customWidth="1"/>
    <col min="12044" max="12045" width="11.42578125" customWidth="1"/>
    <col min="12288" max="12288" width="41.5703125" customWidth="1"/>
    <col min="12289" max="12297" width="12.7109375" customWidth="1"/>
    <col min="12298" max="12298" width="24.7109375" customWidth="1"/>
    <col min="12299" max="12299" width="29.42578125" customWidth="1"/>
    <col min="12300" max="12301" width="11.42578125" customWidth="1"/>
    <col min="12544" max="12544" width="41.5703125" customWidth="1"/>
    <col min="12545" max="12553" width="12.7109375" customWidth="1"/>
    <col min="12554" max="12554" width="24.7109375" customWidth="1"/>
    <col min="12555" max="12555" width="29.42578125" customWidth="1"/>
    <col min="12556" max="12557" width="11.42578125" customWidth="1"/>
    <col min="12800" max="12800" width="41.5703125" customWidth="1"/>
    <col min="12801" max="12809" width="12.7109375" customWidth="1"/>
    <col min="12810" max="12810" width="24.7109375" customWidth="1"/>
    <col min="12811" max="12811" width="29.42578125" customWidth="1"/>
    <col min="12812" max="12813" width="11.42578125" customWidth="1"/>
    <col min="13056" max="13056" width="41.5703125" customWidth="1"/>
    <col min="13057" max="13065" width="12.7109375" customWidth="1"/>
    <col min="13066" max="13066" width="24.7109375" customWidth="1"/>
    <col min="13067" max="13067" width="29.42578125" customWidth="1"/>
    <col min="13068" max="13069" width="11.42578125" customWidth="1"/>
    <col min="13312" max="13312" width="41.5703125" customWidth="1"/>
    <col min="13313" max="13321" width="12.7109375" customWidth="1"/>
    <col min="13322" max="13322" width="24.7109375" customWidth="1"/>
    <col min="13323" max="13323" width="29.42578125" customWidth="1"/>
    <col min="13324" max="13325" width="11.42578125" customWidth="1"/>
    <col min="13568" max="13568" width="41.5703125" customWidth="1"/>
    <col min="13569" max="13577" width="12.7109375" customWidth="1"/>
    <col min="13578" max="13578" width="24.7109375" customWidth="1"/>
    <col min="13579" max="13579" width="29.42578125" customWidth="1"/>
    <col min="13580" max="13581" width="11.42578125" customWidth="1"/>
    <col min="13824" max="13824" width="41.5703125" customWidth="1"/>
    <col min="13825" max="13833" width="12.7109375" customWidth="1"/>
    <col min="13834" max="13834" width="24.7109375" customWidth="1"/>
    <col min="13835" max="13835" width="29.42578125" customWidth="1"/>
    <col min="13836" max="13837" width="11.42578125" customWidth="1"/>
    <col min="14080" max="14080" width="41.5703125" customWidth="1"/>
    <col min="14081" max="14089" width="12.7109375" customWidth="1"/>
    <col min="14090" max="14090" width="24.7109375" customWidth="1"/>
    <col min="14091" max="14091" width="29.42578125" customWidth="1"/>
    <col min="14092" max="14093" width="11.42578125" customWidth="1"/>
    <col min="14336" max="14336" width="41.5703125" customWidth="1"/>
    <col min="14337" max="14345" width="12.7109375" customWidth="1"/>
    <col min="14346" max="14346" width="24.7109375" customWidth="1"/>
    <col min="14347" max="14347" width="29.42578125" customWidth="1"/>
    <col min="14348" max="14349" width="11.42578125" customWidth="1"/>
    <col min="14592" max="14592" width="41.5703125" customWidth="1"/>
    <col min="14593" max="14601" width="12.7109375" customWidth="1"/>
    <col min="14602" max="14602" width="24.7109375" customWidth="1"/>
    <col min="14603" max="14603" width="29.42578125" customWidth="1"/>
    <col min="14604" max="14605" width="11.42578125" customWidth="1"/>
    <col min="14848" max="14848" width="41.5703125" customWidth="1"/>
    <col min="14849" max="14857" width="12.7109375" customWidth="1"/>
    <col min="14858" max="14858" width="24.7109375" customWidth="1"/>
    <col min="14859" max="14859" width="29.42578125" customWidth="1"/>
    <col min="14860" max="14861" width="11.42578125" customWidth="1"/>
    <col min="15104" max="15104" width="41.5703125" customWidth="1"/>
    <col min="15105" max="15113" width="12.7109375" customWidth="1"/>
    <col min="15114" max="15114" width="24.7109375" customWidth="1"/>
    <col min="15115" max="15115" width="29.42578125" customWidth="1"/>
    <col min="15116" max="15117" width="11.42578125" customWidth="1"/>
    <col min="15360" max="15360" width="41.5703125" customWidth="1"/>
    <col min="15361" max="15369" width="12.7109375" customWidth="1"/>
    <col min="15370" max="15370" width="24.7109375" customWidth="1"/>
    <col min="15371" max="15371" width="29.42578125" customWidth="1"/>
    <col min="15372" max="15373" width="11.42578125" customWidth="1"/>
    <col min="15616" max="15616" width="41.5703125" customWidth="1"/>
    <col min="15617" max="15625" width="12.7109375" customWidth="1"/>
    <col min="15626" max="15626" width="24.7109375" customWidth="1"/>
    <col min="15627" max="15627" width="29.42578125" customWidth="1"/>
    <col min="15628" max="15629" width="11.42578125" customWidth="1"/>
    <col min="15872" max="15872" width="41.5703125" customWidth="1"/>
    <col min="15873" max="15881" width="12.7109375" customWidth="1"/>
    <col min="15882" max="15882" width="24.7109375" customWidth="1"/>
    <col min="15883" max="15883" width="29.42578125" customWidth="1"/>
    <col min="15884" max="15885" width="11.42578125" customWidth="1"/>
    <col min="16128" max="16128" width="41.5703125" customWidth="1"/>
    <col min="16129" max="16137" width="12.7109375" customWidth="1"/>
    <col min="16138" max="16138" width="24.7109375" customWidth="1"/>
    <col min="16139" max="16139" width="29.42578125" customWidth="1"/>
    <col min="16140" max="16141" width="11.42578125" customWidth="1"/>
  </cols>
  <sheetData>
    <row r="1" spans="1:14" s="9" customFormat="1" ht="42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8.600000000000001" customHeight="1" x14ac:dyDescent="0.25">
      <c r="A2" s="44" t="s">
        <v>59</v>
      </c>
      <c r="B2" s="44"/>
      <c r="C2" s="44"/>
      <c r="D2" s="44"/>
      <c r="E2" s="44"/>
      <c r="F2" s="44"/>
      <c r="G2" s="44"/>
      <c r="H2" s="44"/>
      <c r="I2" s="44"/>
      <c r="J2" s="39"/>
    </row>
    <row r="3" spans="1:14" s="4" customFormat="1" ht="15" customHeight="1" x14ac:dyDescent="0.2">
      <c r="A3" s="45" t="s">
        <v>37</v>
      </c>
      <c r="B3" s="47" t="s">
        <v>60</v>
      </c>
      <c r="C3" s="49"/>
      <c r="D3" s="50"/>
      <c r="E3" s="50"/>
      <c r="F3" s="50"/>
      <c r="G3" s="50"/>
      <c r="H3" s="50"/>
      <c r="I3" s="50"/>
      <c r="J3" s="51"/>
      <c r="K3" s="3"/>
      <c r="L3" s="3"/>
      <c r="M3" s="3"/>
    </row>
    <row r="4" spans="1:14" s="4" customFormat="1" ht="20.100000000000001" customHeight="1" x14ac:dyDescent="0.2">
      <c r="A4" s="46"/>
      <c r="B4" s="48"/>
      <c r="C4" s="19" t="s">
        <v>40</v>
      </c>
      <c r="D4" s="19" t="s">
        <v>42</v>
      </c>
      <c r="E4" s="19" t="s">
        <v>45</v>
      </c>
      <c r="F4" s="19" t="s">
        <v>47</v>
      </c>
      <c r="G4" s="19" t="s">
        <v>48</v>
      </c>
      <c r="H4" s="19" t="s">
        <v>50</v>
      </c>
      <c r="I4" s="19" t="s">
        <v>52</v>
      </c>
      <c r="J4" s="40" t="s">
        <v>58</v>
      </c>
      <c r="K4" s="3"/>
      <c r="L4" s="3"/>
      <c r="M4" s="3"/>
    </row>
    <row r="5" spans="1:14" s="7" customFormat="1" ht="16.149999999999999" customHeight="1" x14ac:dyDescent="0.2">
      <c r="A5" s="41" t="s">
        <v>25</v>
      </c>
      <c r="B5" s="42"/>
      <c r="C5" s="42"/>
      <c r="D5" s="42"/>
      <c r="E5" s="42"/>
      <c r="F5" s="42"/>
      <c r="G5" s="42"/>
      <c r="H5" s="42"/>
      <c r="I5" s="42"/>
      <c r="J5" s="43"/>
    </row>
    <row r="6" spans="1:14" s="5" customFormat="1" ht="13.15" customHeight="1" x14ac:dyDescent="0.2">
      <c r="A6" s="32" t="s">
        <v>38</v>
      </c>
      <c r="B6" s="18">
        <v>50</v>
      </c>
      <c r="C6" s="20">
        <v>6</v>
      </c>
      <c r="D6" s="21">
        <v>7</v>
      </c>
      <c r="E6" s="20">
        <v>15</v>
      </c>
      <c r="F6" s="25">
        <v>12</v>
      </c>
      <c r="G6" s="25">
        <v>17</v>
      </c>
      <c r="H6" s="25">
        <v>9</v>
      </c>
      <c r="I6" s="25">
        <v>16</v>
      </c>
      <c r="J6" s="37">
        <v>20</v>
      </c>
    </row>
    <row r="7" spans="1:14" s="12" customFormat="1" ht="13.15" customHeight="1" x14ac:dyDescent="0.2">
      <c r="A7" s="32" t="s">
        <v>6</v>
      </c>
      <c r="B7" s="18">
        <v>80</v>
      </c>
      <c r="C7" s="20">
        <v>78</v>
      </c>
      <c r="D7" s="21">
        <v>66</v>
      </c>
      <c r="E7" s="20">
        <v>70</v>
      </c>
      <c r="F7" s="25">
        <v>62</v>
      </c>
      <c r="G7" s="25">
        <v>74</v>
      </c>
      <c r="H7" s="25">
        <v>79</v>
      </c>
      <c r="I7" s="25">
        <v>87</v>
      </c>
      <c r="J7" s="37">
        <v>94</v>
      </c>
    </row>
    <row r="8" spans="1:14" s="5" customFormat="1" ht="13.15" customHeight="1" x14ac:dyDescent="0.2">
      <c r="A8" s="33" t="s">
        <v>30</v>
      </c>
      <c r="B8" s="17">
        <f t="shared" ref="B8" si="0">SUM(B6:B7)</f>
        <v>130</v>
      </c>
      <c r="C8" s="17">
        <f>SUM(C6:C7)</f>
        <v>84</v>
      </c>
      <c r="D8" s="17">
        <f>SUM(D6:D7)</f>
        <v>73</v>
      </c>
      <c r="E8" s="17">
        <f>SUM(E6:E7)</f>
        <v>85</v>
      </c>
      <c r="F8" s="26">
        <f t="shared" ref="F8:J8" si="1">SUM(F6:F7)</f>
        <v>74</v>
      </c>
      <c r="G8" s="26">
        <f t="shared" si="1"/>
        <v>91</v>
      </c>
      <c r="H8" s="26">
        <f t="shared" si="1"/>
        <v>88</v>
      </c>
      <c r="I8" s="26">
        <f t="shared" si="1"/>
        <v>103</v>
      </c>
      <c r="J8" s="26">
        <f t="shared" si="1"/>
        <v>114</v>
      </c>
    </row>
    <row r="9" spans="1:14" s="5" customFormat="1" ht="13.15" customHeight="1" x14ac:dyDescent="0.2">
      <c r="A9" s="41" t="s">
        <v>26</v>
      </c>
      <c r="B9" s="42"/>
      <c r="C9" s="42"/>
      <c r="D9" s="42"/>
      <c r="E9" s="42"/>
      <c r="F9" s="42"/>
      <c r="G9" s="42"/>
      <c r="H9" s="42"/>
      <c r="I9" s="42"/>
      <c r="J9" s="43"/>
    </row>
    <row r="10" spans="1:14" s="5" customFormat="1" ht="13.15" customHeight="1" x14ac:dyDescent="0.2">
      <c r="A10" s="32" t="s">
        <v>41</v>
      </c>
      <c r="B10" s="18">
        <v>12</v>
      </c>
      <c r="C10" s="20">
        <v>42</v>
      </c>
      <c r="D10" s="21">
        <v>71</v>
      </c>
      <c r="E10" s="20">
        <v>88</v>
      </c>
      <c r="F10" s="25">
        <v>79</v>
      </c>
      <c r="G10" s="25">
        <v>92</v>
      </c>
      <c r="H10" s="25">
        <v>113</v>
      </c>
      <c r="I10" s="25">
        <v>169</v>
      </c>
      <c r="J10" s="37">
        <v>238</v>
      </c>
    </row>
    <row r="11" spans="1:14" s="5" customFormat="1" ht="13.15" customHeight="1" x14ac:dyDescent="0.2">
      <c r="A11" s="32" t="s">
        <v>4</v>
      </c>
      <c r="B11" s="18">
        <v>48</v>
      </c>
      <c r="C11" s="20">
        <v>48</v>
      </c>
      <c r="D11" s="21">
        <v>78</v>
      </c>
      <c r="E11" s="20">
        <v>109</v>
      </c>
      <c r="F11" s="25">
        <v>119</v>
      </c>
      <c r="G11" s="25">
        <v>214</v>
      </c>
      <c r="H11" s="25">
        <v>219</v>
      </c>
      <c r="I11" s="25">
        <v>209</v>
      </c>
      <c r="J11" s="37">
        <v>349</v>
      </c>
    </row>
    <row r="12" spans="1:14" s="5" customFormat="1" ht="13.15" customHeight="1" x14ac:dyDescent="0.2">
      <c r="A12" s="32" t="s">
        <v>21</v>
      </c>
      <c r="B12" s="18">
        <v>48</v>
      </c>
      <c r="C12" s="20">
        <v>39</v>
      </c>
      <c r="D12" s="21">
        <v>42</v>
      </c>
      <c r="E12" s="20">
        <v>69</v>
      </c>
      <c r="F12" s="25">
        <v>137</v>
      </c>
      <c r="G12" s="25">
        <v>141</v>
      </c>
      <c r="H12" s="25">
        <v>202</v>
      </c>
      <c r="I12" s="25">
        <v>210</v>
      </c>
      <c r="J12" s="37">
        <v>292</v>
      </c>
    </row>
    <row r="13" spans="1:14" s="5" customFormat="1" ht="13.15" customHeight="1" x14ac:dyDescent="0.2">
      <c r="A13" s="33" t="s">
        <v>31</v>
      </c>
      <c r="B13" s="17">
        <f t="shared" ref="B13:J13" si="2">SUM(B10:B12)</f>
        <v>108</v>
      </c>
      <c r="C13" s="17">
        <f t="shared" si="2"/>
        <v>129</v>
      </c>
      <c r="D13" s="17">
        <f t="shared" si="2"/>
        <v>191</v>
      </c>
      <c r="E13" s="17">
        <f t="shared" si="2"/>
        <v>266</v>
      </c>
      <c r="F13" s="26">
        <f t="shared" si="2"/>
        <v>335</v>
      </c>
      <c r="G13" s="26">
        <f t="shared" si="2"/>
        <v>447</v>
      </c>
      <c r="H13" s="26">
        <f t="shared" si="2"/>
        <v>534</v>
      </c>
      <c r="I13" s="26">
        <f t="shared" si="2"/>
        <v>588</v>
      </c>
      <c r="J13" s="26">
        <f t="shared" si="2"/>
        <v>879</v>
      </c>
    </row>
    <row r="14" spans="1:14" s="5" customFormat="1" ht="13.15" customHeight="1" x14ac:dyDescent="0.2">
      <c r="A14" s="41" t="s">
        <v>27</v>
      </c>
      <c r="B14" s="42"/>
      <c r="C14" s="42"/>
      <c r="D14" s="42"/>
      <c r="E14" s="42"/>
      <c r="F14" s="42"/>
      <c r="G14" s="42"/>
      <c r="H14" s="42"/>
      <c r="I14" s="42"/>
      <c r="J14" s="43"/>
    </row>
    <row r="15" spans="1:14" s="5" customFormat="1" ht="13.15" customHeight="1" x14ac:dyDescent="0.2">
      <c r="A15" s="32" t="s">
        <v>53</v>
      </c>
      <c r="B15" s="18">
        <v>40</v>
      </c>
      <c r="C15" s="20" t="s">
        <v>44</v>
      </c>
      <c r="D15" s="20" t="s">
        <v>44</v>
      </c>
      <c r="E15" s="20" t="s">
        <v>44</v>
      </c>
      <c r="F15" s="25" t="s">
        <v>44</v>
      </c>
      <c r="G15" s="25" t="s">
        <v>44</v>
      </c>
      <c r="H15" s="25" t="s">
        <v>44</v>
      </c>
      <c r="I15" s="25">
        <v>241</v>
      </c>
      <c r="J15" s="36">
        <v>628</v>
      </c>
    </row>
    <row r="16" spans="1:14" s="5" customFormat="1" ht="13.15" customHeight="1" x14ac:dyDescent="0.2">
      <c r="A16" s="32" t="s">
        <v>3</v>
      </c>
      <c r="B16" s="18">
        <v>83</v>
      </c>
      <c r="C16" s="20">
        <v>489</v>
      </c>
      <c r="D16" s="21">
        <v>373</v>
      </c>
      <c r="E16" s="20">
        <v>414</v>
      </c>
      <c r="F16" s="25">
        <v>437</v>
      </c>
      <c r="G16" s="25">
        <v>443</v>
      </c>
      <c r="H16" s="25">
        <v>584</v>
      </c>
      <c r="I16" s="25">
        <v>968</v>
      </c>
      <c r="J16" s="37">
        <v>1607</v>
      </c>
    </row>
    <row r="17" spans="1:10" s="5" customFormat="1" ht="13.15" customHeight="1" x14ac:dyDescent="0.2">
      <c r="A17" s="32" t="s">
        <v>5</v>
      </c>
      <c r="B17" s="18">
        <v>160</v>
      </c>
      <c r="C17" s="20">
        <v>489</v>
      </c>
      <c r="D17" s="21">
        <v>434</v>
      </c>
      <c r="E17" s="20">
        <v>357</v>
      </c>
      <c r="F17" s="25">
        <v>338</v>
      </c>
      <c r="G17" s="25">
        <v>264</v>
      </c>
      <c r="H17" s="25">
        <v>266</v>
      </c>
      <c r="I17" s="25">
        <v>271</v>
      </c>
      <c r="J17" s="37">
        <v>410</v>
      </c>
    </row>
    <row r="18" spans="1:10" s="5" customFormat="1" ht="13.15" customHeight="1" x14ac:dyDescent="0.2">
      <c r="A18" s="32" t="s">
        <v>39</v>
      </c>
      <c r="B18" s="18">
        <v>40</v>
      </c>
      <c r="C18" s="20">
        <v>38</v>
      </c>
      <c r="D18" s="21">
        <v>48</v>
      </c>
      <c r="E18" s="20">
        <v>38</v>
      </c>
      <c r="F18" s="25">
        <v>32</v>
      </c>
      <c r="G18" s="25">
        <v>26</v>
      </c>
      <c r="H18" s="25">
        <v>37</v>
      </c>
      <c r="I18" s="25">
        <v>42</v>
      </c>
      <c r="J18" s="37">
        <v>86</v>
      </c>
    </row>
    <row r="19" spans="1:10" s="5" customFormat="1" ht="13.15" customHeight="1" x14ac:dyDescent="0.2">
      <c r="A19" s="32" t="s">
        <v>22</v>
      </c>
      <c r="B19" s="18">
        <v>120</v>
      </c>
      <c r="C19" s="20">
        <v>2583</v>
      </c>
      <c r="D19" s="21">
        <v>2374</v>
      </c>
      <c r="E19" s="20">
        <v>2837</v>
      </c>
      <c r="F19" s="25">
        <v>2467</v>
      </c>
      <c r="G19" s="25">
        <v>2717</v>
      </c>
      <c r="H19" s="25">
        <v>2507</v>
      </c>
      <c r="I19" s="25">
        <v>3348</v>
      </c>
      <c r="J19" s="36">
        <v>4590</v>
      </c>
    </row>
    <row r="20" spans="1:10" s="5" customFormat="1" ht="13.15" customHeight="1" x14ac:dyDescent="0.2">
      <c r="A20" s="33" t="s">
        <v>32</v>
      </c>
      <c r="B20" s="17">
        <f>SUM(B15:B19)</f>
        <v>443</v>
      </c>
      <c r="C20" s="17">
        <f>SUM(C15:C19)</f>
        <v>3599</v>
      </c>
      <c r="D20" s="17">
        <f>SUM(D15:D19)</f>
        <v>3229</v>
      </c>
      <c r="E20" s="17">
        <f t="shared" ref="E20:J20" si="3">SUM(E15:E19)</f>
        <v>3646</v>
      </c>
      <c r="F20" s="26">
        <f t="shared" si="3"/>
        <v>3274</v>
      </c>
      <c r="G20" s="26">
        <f t="shared" si="3"/>
        <v>3450</v>
      </c>
      <c r="H20" s="26">
        <f t="shared" si="3"/>
        <v>3394</v>
      </c>
      <c r="I20" s="26">
        <f t="shared" si="3"/>
        <v>4870</v>
      </c>
      <c r="J20" s="26">
        <f t="shared" si="3"/>
        <v>7321</v>
      </c>
    </row>
    <row r="21" spans="1:10" s="5" customFormat="1" ht="13.15" customHeight="1" x14ac:dyDescent="0.2">
      <c r="A21" s="41" t="s">
        <v>28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s="5" customFormat="1" ht="15" customHeight="1" x14ac:dyDescent="0.2">
      <c r="A22" s="34" t="s">
        <v>54</v>
      </c>
      <c r="B22" s="18">
        <v>10</v>
      </c>
      <c r="C22" s="20" t="s">
        <v>44</v>
      </c>
      <c r="D22" s="20" t="s">
        <v>44</v>
      </c>
      <c r="E22" s="20" t="s">
        <v>44</v>
      </c>
      <c r="F22" s="25" t="s">
        <v>44</v>
      </c>
      <c r="G22" s="25">
        <v>79</v>
      </c>
      <c r="H22" s="25">
        <v>42</v>
      </c>
      <c r="I22" s="25">
        <v>94</v>
      </c>
      <c r="J22" s="37">
        <v>115</v>
      </c>
    </row>
    <row r="23" spans="1:10" s="5" customFormat="1" ht="15" customHeight="1" x14ac:dyDescent="0.2">
      <c r="A23" s="34" t="s">
        <v>55</v>
      </c>
      <c r="B23" s="18">
        <v>25</v>
      </c>
      <c r="C23" s="20" t="s">
        <v>44</v>
      </c>
      <c r="D23" s="20" t="s">
        <v>44</v>
      </c>
      <c r="E23" s="20" t="s">
        <v>44</v>
      </c>
      <c r="F23" s="25" t="s">
        <v>44</v>
      </c>
      <c r="G23" s="25" t="s">
        <v>44</v>
      </c>
      <c r="H23" s="25" t="s">
        <v>44</v>
      </c>
      <c r="I23" s="25">
        <v>45</v>
      </c>
      <c r="J23" s="37">
        <v>57</v>
      </c>
    </row>
    <row r="24" spans="1:10" s="5" customFormat="1" ht="12.75" x14ac:dyDescent="0.2">
      <c r="A24" s="34" t="s">
        <v>49</v>
      </c>
      <c r="B24" s="18">
        <v>25</v>
      </c>
      <c r="C24" s="20" t="s">
        <v>44</v>
      </c>
      <c r="D24" s="20" t="s">
        <v>44</v>
      </c>
      <c r="E24" s="20" t="s">
        <v>44</v>
      </c>
      <c r="F24" s="25" t="s">
        <v>44</v>
      </c>
      <c r="G24" s="25">
        <v>53</v>
      </c>
      <c r="H24" s="25">
        <v>84</v>
      </c>
      <c r="I24" s="25">
        <v>101</v>
      </c>
      <c r="J24" s="37">
        <v>106</v>
      </c>
    </row>
    <row r="25" spans="1:10" s="5" customFormat="1" ht="12.75" x14ac:dyDescent="0.2">
      <c r="A25" s="34" t="s">
        <v>56</v>
      </c>
      <c r="B25" s="18">
        <v>20</v>
      </c>
      <c r="C25" s="20" t="s">
        <v>44</v>
      </c>
      <c r="D25" s="20" t="s">
        <v>44</v>
      </c>
      <c r="E25" s="20" t="s">
        <v>44</v>
      </c>
      <c r="F25" s="25" t="s">
        <v>44</v>
      </c>
      <c r="G25" s="25" t="s">
        <v>44</v>
      </c>
      <c r="H25" s="25" t="s">
        <v>44</v>
      </c>
      <c r="I25" s="25">
        <v>187</v>
      </c>
      <c r="J25" s="37">
        <v>131</v>
      </c>
    </row>
    <row r="26" spans="1:10" s="5" customFormat="1" ht="13.15" customHeight="1" x14ac:dyDescent="0.2">
      <c r="A26" s="32" t="s">
        <v>0</v>
      </c>
      <c r="B26" s="18">
        <v>180</v>
      </c>
      <c r="C26" s="20">
        <v>317</v>
      </c>
      <c r="D26" s="21">
        <v>279</v>
      </c>
      <c r="E26" s="20">
        <v>265</v>
      </c>
      <c r="F26" s="25">
        <v>260</v>
      </c>
      <c r="G26" s="25">
        <v>202</v>
      </c>
      <c r="H26" s="25">
        <v>227</v>
      </c>
      <c r="I26" s="25">
        <v>219</v>
      </c>
      <c r="J26" s="37">
        <v>281</v>
      </c>
    </row>
    <row r="27" spans="1:10" s="5" customFormat="1" ht="13.15" customHeight="1" x14ac:dyDescent="0.2">
      <c r="A27" s="32" t="s">
        <v>1</v>
      </c>
      <c r="B27" s="18">
        <v>125</v>
      </c>
      <c r="C27" s="20">
        <v>218</v>
      </c>
      <c r="D27" s="21">
        <v>224</v>
      </c>
      <c r="E27" s="20">
        <v>214</v>
      </c>
      <c r="F27" s="25">
        <v>217</v>
      </c>
      <c r="G27" s="25">
        <v>188</v>
      </c>
      <c r="H27" s="25">
        <v>215</v>
      </c>
      <c r="I27" s="25">
        <v>242</v>
      </c>
      <c r="J27" s="37">
        <v>252</v>
      </c>
    </row>
    <row r="28" spans="1:10" s="5" customFormat="1" ht="13.15" customHeight="1" x14ac:dyDescent="0.2">
      <c r="A28" s="32" t="s">
        <v>2</v>
      </c>
      <c r="B28" s="18">
        <v>110</v>
      </c>
      <c r="C28" s="20">
        <v>153</v>
      </c>
      <c r="D28" s="21">
        <v>117</v>
      </c>
      <c r="E28" s="20">
        <v>132</v>
      </c>
      <c r="F28" s="25">
        <v>130</v>
      </c>
      <c r="G28" s="25">
        <v>66</v>
      </c>
      <c r="H28" s="25">
        <v>128</v>
      </c>
      <c r="I28" s="25">
        <v>125</v>
      </c>
      <c r="J28" s="37">
        <v>121</v>
      </c>
    </row>
    <row r="29" spans="1:10" s="5" customFormat="1" ht="13.15" customHeight="1" x14ac:dyDescent="0.2">
      <c r="A29" s="32" t="s">
        <v>43</v>
      </c>
      <c r="B29" s="18">
        <v>40</v>
      </c>
      <c r="C29" s="21">
        <v>18</v>
      </c>
      <c r="D29" s="21">
        <v>12</v>
      </c>
      <c r="E29" s="21">
        <v>18</v>
      </c>
      <c r="F29" s="27">
        <v>15</v>
      </c>
      <c r="G29" s="27">
        <v>22</v>
      </c>
      <c r="H29" s="27">
        <v>18</v>
      </c>
      <c r="I29" s="27">
        <v>13</v>
      </c>
      <c r="J29" s="37">
        <v>19</v>
      </c>
    </row>
    <row r="30" spans="1:10" s="5" customFormat="1" ht="12.75" x14ac:dyDescent="0.2">
      <c r="A30" s="34" t="s">
        <v>46</v>
      </c>
      <c r="B30" s="18">
        <v>75</v>
      </c>
      <c r="C30" s="22">
        <v>34</v>
      </c>
      <c r="D30" s="21">
        <v>53</v>
      </c>
      <c r="E30" s="20">
        <v>56</v>
      </c>
      <c r="F30" s="25">
        <v>63</v>
      </c>
      <c r="G30" s="25">
        <v>55</v>
      </c>
      <c r="H30" s="25">
        <v>47</v>
      </c>
      <c r="I30" s="25">
        <v>52</v>
      </c>
      <c r="J30" s="37">
        <v>42</v>
      </c>
    </row>
    <row r="31" spans="1:10" s="5" customFormat="1" ht="13.15" customHeight="1" x14ac:dyDescent="0.2">
      <c r="A31" s="32" t="s">
        <v>19</v>
      </c>
      <c r="B31" s="18">
        <v>110</v>
      </c>
      <c r="C31" s="20">
        <v>250</v>
      </c>
      <c r="D31" s="21">
        <v>238</v>
      </c>
      <c r="E31" s="20">
        <v>251</v>
      </c>
      <c r="F31" s="25">
        <v>230</v>
      </c>
      <c r="G31" s="25">
        <v>226</v>
      </c>
      <c r="H31" s="25">
        <v>240</v>
      </c>
      <c r="I31" s="25">
        <v>235</v>
      </c>
      <c r="J31" s="37">
        <v>260</v>
      </c>
    </row>
    <row r="32" spans="1:10" s="5" customFormat="1" ht="13.15" customHeight="1" x14ac:dyDescent="0.2">
      <c r="A32" s="32" t="s">
        <v>20</v>
      </c>
      <c r="B32" s="18">
        <v>175</v>
      </c>
      <c r="C32" s="20">
        <v>354</v>
      </c>
      <c r="D32" s="21">
        <v>357</v>
      </c>
      <c r="E32" s="20">
        <v>337</v>
      </c>
      <c r="F32" s="25">
        <v>352</v>
      </c>
      <c r="G32" s="25">
        <v>375</v>
      </c>
      <c r="H32" s="25">
        <v>406</v>
      </c>
      <c r="I32" s="25">
        <v>330</v>
      </c>
      <c r="J32" s="37">
        <v>407</v>
      </c>
    </row>
    <row r="33" spans="1:10" s="5" customFormat="1" ht="13.15" customHeight="1" x14ac:dyDescent="0.2">
      <c r="A33" s="32" t="s">
        <v>23</v>
      </c>
      <c r="B33" s="18">
        <v>75</v>
      </c>
      <c r="C33" s="20">
        <v>68</v>
      </c>
      <c r="D33" s="21">
        <v>59</v>
      </c>
      <c r="E33" s="20">
        <v>41</v>
      </c>
      <c r="F33" s="25">
        <v>49</v>
      </c>
      <c r="G33" s="25">
        <v>40</v>
      </c>
      <c r="H33" s="25">
        <v>76</v>
      </c>
      <c r="I33" s="25">
        <v>50</v>
      </c>
      <c r="J33" s="37">
        <v>60</v>
      </c>
    </row>
    <row r="34" spans="1:10" s="5" customFormat="1" ht="13.15" customHeight="1" x14ac:dyDescent="0.2">
      <c r="A34" s="33" t="s">
        <v>33</v>
      </c>
      <c r="B34" s="17">
        <f>SUM(B22:B33)</f>
        <v>970</v>
      </c>
      <c r="C34" s="17">
        <f t="shared" ref="C34:F34" si="4">SUM(C26:C33)</f>
        <v>1412</v>
      </c>
      <c r="D34" s="17">
        <f t="shared" si="4"/>
        <v>1339</v>
      </c>
      <c r="E34" s="17">
        <f t="shared" si="4"/>
        <v>1314</v>
      </c>
      <c r="F34" s="26">
        <f t="shared" si="4"/>
        <v>1316</v>
      </c>
      <c r="G34" s="26">
        <f>SUM(G22:G33)</f>
        <v>1306</v>
      </c>
      <c r="H34" s="26">
        <f>SUM(H22:H33)</f>
        <v>1483</v>
      </c>
      <c r="I34" s="26">
        <f>SUM(I22:I33)</f>
        <v>1693</v>
      </c>
      <c r="J34" s="26">
        <f>SUM(J22:J33)</f>
        <v>1851</v>
      </c>
    </row>
    <row r="35" spans="1:10" s="5" customFormat="1" ht="13.15" customHeight="1" x14ac:dyDescent="0.2">
      <c r="A35" s="41" t="s">
        <v>29</v>
      </c>
      <c r="B35" s="42"/>
      <c r="C35" s="42"/>
      <c r="D35" s="42"/>
      <c r="E35" s="42"/>
      <c r="F35" s="42"/>
      <c r="G35" s="42"/>
      <c r="H35" s="42"/>
      <c r="I35" s="42"/>
      <c r="J35" s="43"/>
    </row>
    <row r="36" spans="1:10" s="5" customFormat="1" ht="13.15" customHeight="1" x14ac:dyDescent="0.2">
      <c r="A36" s="32" t="s">
        <v>57</v>
      </c>
      <c r="B36" s="18">
        <v>60</v>
      </c>
      <c r="C36" s="20">
        <v>91</v>
      </c>
      <c r="D36" s="21">
        <v>68</v>
      </c>
      <c r="E36" s="20">
        <v>43</v>
      </c>
      <c r="F36" s="25">
        <v>52</v>
      </c>
      <c r="G36" s="25">
        <v>53</v>
      </c>
      <c r="H36" s="25">
        <v>76</v>
      </c>
      <c r="I36" s="25">
        <v>41</v>
      </c>
      <c r="J36" s="37">
        <v>74</v>
      </c>
    </row>
    <row r="37" spans="1:10" s="5" customFormat="1" ht="13.15" customHeight="1" x14ac:dyDescent="0.2">
      <c r="A37" s="32" t="s">
        <v>7</v>
      </c>
      <c r="B37" s="18">
        <v>50</v>
      </c>
      <c r="C37" s="20">
        <v>57</v>
      </c>
      <c r="D37" s="21">
        <v>38</v>
      </c>
      <c r="E37" s="20">
        <v>28</v>
      </c>
      <c r="F37" s="25">
        <v>16</v>
      </c>
      <c r="G37" s="25">
        <v>23</v>
      </c>
      <c r="H37" s="25">
        <v>30</v>
      </c>
      <c r="I37" s="25">
        <v>19</v>
      </c>
      <c r="J37" s="37">
        <v>28</v>
      </c>
    </row>
    <row r="38" spans="1:10" s="5" customFormat="1" ht="13.15" customHeight="1" x14ac:dyDescent="0.2">
      <c r="A38" s="32" t="s">
        <v>8</v>
      </c>
      <c r="B38" s="18">
        <v>40</v>
      </c>
      <c r="C38" s="20">
        <v>43</v>
      </c>
      <c r="D38" s="21">
        <v>35</v>
      </c>
      <c r="E38" s="20">
        <v>28</v>
      </c>
      <c r="F38" s="25">
        <v>7</v>
      </c>
      <c r="G38" s="25">
        <v>10</v>
      </c>
      <c r="H38" s="25">
        <v>7</v>
      </c>
      <c r="I38" s="25">
        <v>6</v>
      </c>
      <c r="J38" s="37">
        <v>8</v>
      </c>
    </row>
    <row r="39" spans="1:10" s="5" customFormat="1" ht="13.15" customHeight="1" x14ac:dyDescent="0.2">
      <c r="A39" s="32" t="s">
        <v>9</v>
      </c>
      <c r="B39" s="18">
        <v>70</v>
      </c>
      <c r="C39" s="20">
        <v>68</v>
      </c>
      <c r="D39" s="21">
        <v>70</v>
      </c>
      <c r="E39" s="20">
        <v>77</v>
      </c>
      <c r="F39" s="25">
        <v>46</v>
      </c>
      <c r="G39" s="25">
        <v>62</v>
      </c>
      <c r="H39" s="25">
        <v>77</v>
      </c>
      <c r="I39" s="25">
        <v>57</v>
      </c>
      <c r="J39" s="37">
        <v>64</v>
      </c>
    </row>
    <row r="40" spans="1:10" s="5" customFormat="1" ht="13.15" customHeight="1" x14ac:dyDescent="0.2">
      <c r="A40" s="32" t="s">
        <v>10</v>
      </c>
      <c r="B40" s="18">
        <v>45</v>
      </c>
      <c r="C40" s="20">
        <v>30</v>
      </c>
      <c r="D40" s="21">
        <v>27</v>
      </c>
      <c r="E40" s="20">
        <v>31</v>
      </c>
      <c r="F40" s="25">
        <v>33</v>
      </c>
      <c r="G40" s="25">
        <v>32</v>
      </c>
      <c r="H40" s="25">
        <v>33</v>
      </c>
      <c r="I40" s="25">
        <v>17</v>
      </c>
      <c r="J40" s="37">
        <v>22</v>
      </c>
    </row>
    <row r="41" spans="1:10" s="5" customFormat="1" ht="13.15" customHeight="1" x14ac:dyDescent="0.2">
      <c r="A41" s="32" t="s">
        <v>11</v>
      </c>
      <c r="B41" s="18">
        <v>45</v>
      </c>
      <c r="C41" s="20">
        <v>43</v>
      </c>
      <c r="D41" s="21">
        <v>61</v>
      </c>
      <c r="E41" s="20">
        <v>62</v>
      </c>
      <c r="F41" s="25">
        <v>76</v>
      </c>
      <c r="G41" s="25">
        <v>50</v>
      </c>
      <c r="H41" s="25">
        <v>54</v>
      </c>
      <c r="I41" s="25">
        <v>38</v>
      </c>
      <c r="J41" s="37">
        <v>41</v>
      </c>
    </row>
    <row r="42" spans="1:10" s="5" customFormat="1" ht="13.15" customHeight="1" x14ac:dyDescent="0.2">
      <c r="A42" s="32" t="s">
        <v>12</v>
      </c>
      <c r="B42" s="18">
        <v>60</v>
      </c>
      <c r="C42" s="20">
        <v>144</v>
      </c>
      <c r="D42" s="21">
        <v>122</v>
      </c>
      <c r="E42" s="20">
        <v>101</v>
      </c>
      <c r="F42" s="25">
        <v>110</v>
      </c>
      <c r="G42" s="25">
        <v>94</v>
      </c>
      <c r="H42" s="25">
        <v>87</v>
      </c>
      <c r="I42" s="25">
        <v>81</v>
      </c>
      <c r="J42" s="37">
        <v>86</v>
      </c>
    </row>
    <row r="43" spans="1:10" s="5" customFormat="1" ht="13.15" customHeight="1" x14ac:dyDescent="0.2">
      <c r="A43" s="32" t="s">
        <v>13</v>
      </c>
      <c r="B43" s="18">
        <v>60</v>
      </c>
      <c r="C43" s="20">
        <v>125</v>
      </c>
      <c r="D43" s="21">
        <v>112</v>
      </c>
      <c r="E43" s="20">
        <v>133</v>
      </c>
      <c r="F43" s="25">
        <v>148</v>
      </c>
      <c r="G43" s="25">
        <v>166</v>
      </c>
      <c r="H43" s="25">
        <v>112</v>
      </c>
      <c r="I43" s="25">
        <v>167</v>
      </c>
      <c r="J43" s="37">
        <v>233</v>
      </c>
    </row>
    <row r="44" spans="1:10" s="5" customFormat="1" ht="13.15" customHeight="1" x14ac:dyDescent="0.2">
      <c r="A44" s="32" t="s">
        <v>14</v>
      </c>
      <c r="B44" s="18">
        <v>60</v>
      </c>
      <c r="C44" s="20">
        <v>33</v>
      </c>
      <c r="D44" s="21">
        <v>21</v>
      </c>
      <c r="E44" s="20">
        <v>19</v>
      </c>
      <c r="F44" s="25">
        <v>16</v>
      </c>
      <c r="G44" s="25">
        <v>18</v>
      </c>
      <c r="H44" s="25">
        <v>40</v>
      </c>
      <c r="I44" s="25">
        <v>20</v>
      </c>
      <c r="J44" s="37">
        <v>13</v>
      </c>
    </row>
    <row r="45" spans="1:10" s="5" customFormat="1" ht="13.15" customHeight="1" x14ac:dyDescent="0.2">
      <c r="A45" s="32" t="s">
        <v>15</v>
      </c>
      <c r="B45" s="18">
        <v>40</v>
      </c>
      <c r="C45" s="20">
        <v>25</v>
      </c>
      <c r="D45" s="21">
        <v>24</v>
      </c>
      <c r="E45" s="20">
        <v>25</v>
      </c>
      <c r="F45" s="25">
        <v>30</v>
      </c>
      <c r="G45" s="25">
        <v>23</v>
      </c>
      <c r="H45" s="25">
        <v>28</v>
      </c>
      <c r="I45" s="25">
        <v>27</v>
      </c>
      <c r="J45" s="37">
        <v>23</v>
      </c>
    </row>
    <row r="46" spans="1:10" s="5" customFormat="1" ht="13.15" customHeight="1" x14ac:dyDescent="0.2">
      <c r="A46" s="32" t="s">
        <v>16</v>
      </c>
      <c r="B46" s="18">
        <v>60</v>
      </c>
      <c r="C46" s="20">
        <v>82</v>
      </c>
      <c r="D46" s="21">
        <v>108</v>
      </c>
      <c r="E46" s="20">
        <v>90</v>
      </c>
      <c r="F46" s="25">
        <v>82</v>
      </c>
      <c r="G46" s="25">
        <v>76</v>
      </c>
      <c r="H46" s="25">
        <v>84</v>
      </c>
      <c r="I46" s="25">
        <v>67</v>
      </c>
      <c r="J46" s="37">
        <v>92</v>
      </c>
    </row>
    <row r="47" spans="1:10" s="5" customFormat="1" ht="13.15" customHeight="1" x14ac:dyDescent="0.2">
      <c r="A47" s="32" t="s">
        <v>17</v>
      </c>
      <c r="B47" s="18">
        <v>60</v>
      </c>
      <c r="C47" s="20">
        <v>49</v>
      </c>
      <c r="D47" s="21">
        <v>49</v>
      </c>
      <c r="E47" s="20">
        <v>43</v>
      </c>
      <c r="F47" s="25">
        <v>40</v>
      </c>
      <c r="G47" s="25">
        <v>44</v>
      </c>
      <c r="H47" s="25">
        <v>44</v>
      </c>
      <c r="I47" s="25">
        <v>50</v>
      </c>
      <c r="J47" s="37">
        <v>76</v>
      </c>
    </row>
    <row r="48" spans="1:10" s="5" customFormat="1" ht="13.15" customHeight="1" x14ac:dyDescent="0.2">
      <c r="A48" s="32" t="s">
        <v>18</v>
      </c>
      <c r="B48" s="18">
        <v>60</v>
      </c>
      <c r="C48" s="20">
        <v>69</v>
      </c>
      <c r="D48" s="21">
        <v>78</v>
      </c>
      <c r="E48" s="20">
        <v>66</v>
      </c>
      <c r="F48" s="25">
        <v>78</v>
      </c>
      <c r="G48" s="25">
        <v>63</v>
      </c>
      <c r="H48" s="25">
        <v>83</v>
      </c>
      <c r="I48" s="25">
        <v>54</v>
      </c>
      <c r="J48" s="37">
        <v>82</v>
      </c>
    </row>
    <row r="49" spans="1:13" s="5" customFormat="1" ht="13.15" customHeight="1" x14ac:dyDescent="0.2">
      <c r="A49" s="33" t="s">
        <v>34</v>
      </c>
      <c r="B49" s="17">
        <f>SUM(B36:B48)</f>
        <v>710</v>
      </c>
      <c r="C49" s="17">
        <f t="shared" ref="C49:J49" si="5">SUM(C36:C48)</f>
        <v>859</v>
      </c>
      <c r="D49" s="17">
        <f t="shared" si="5"/>
        <v>813</v>
      </c>
      <c r="E49" s="17">
        <f t="shared" si="5"/>
        <v>746</v>
      </c>
      <c r="F49" s="26">
        <f t="shared" si="5"/>
        <v>734</v>
      </c>
      <c r="G49" s="26">
        <f t="shared" si="5"/>
        <v>714</v>
      </c>
      <c r="H49" s="26">
        <f t="shared" si="5"/>
        <v>755</v>
      </c>
      <c r="I49" s="26">
        <f t="shared" si="5"/>
        <v>644</v>
      </c>
      <c r="J49" s="26">
        <f t="shared" si="5"/>
        <v>842</v>
      </c>
    </row>
    <row r="50" spans="1:13" s="5" customFormat="1" ht="13.15" customHeight="1" x14ac:dyDescent="0.2">
      <c r="A50" s="35" t="s">
        <v>24</v>
      </c>
      <c r="B50" s="23">
        <f t="shared" ref="B50:J50" si="6">B49+B34+B20+B13+B8</f>
        <v>2361</v>
      </c>
      <c r="C50" s="23">
        <f t="shared" si="6"/>
        <v>6083</v>
      </c>
      <c r="D50" s="23">
        <f t="shared" si="6"/>
        <v>5645</v>
      </c>
      <c r="E50" s="23">
        <f t="shared" si="6"/>
        <v>6057</v>
      </c>
      <c r="F50" s="28">
        <f t="shared" si="6"/>
        <v>5733</v>
      </c>
      <c r="G50" s="28">
        <f t="shared" si="6"/>
        <v>6008</v>
      </c>
      <c r="H50" s="28">
        <f t="shared" si="6"/>
        <v>6254</v>
      </c>
      <c r="I50" s="28">
        <f t="shared" si="6"/>
        <v>7898</v>
      </c>
      <c r="J50" s="28">
        <f t="shared" si="6"/>
        <v>11007</v>
      </c>
    </row>
    <row r="51" spans="1:13" x14ac:dyDescent="0.25">
      <c r="A51" s="15" t="s">
        <v>35</v>
      </c>
      <c r="B51" s="16"/>
      <c r="C51" s="14">
        <v>2423</v>
      </c>
      <c r="D51" s="14">
        <v>2265</v>
      </c>
      <c r="E51" s="14">
        <v>2263</v>
      </c>
      <c r="F51" s="14">
        <v>2271</v>
      </c>
      <c r="G51" s="14">
        <v>2207</v>
      </c>
      <c r="H51" s="14">
        <v>2424</v>
      </c>
      <c r="I51" s="14">
        <v>2628</v>
      </c>
      <c r="J51" s="24">
        <v>2674</v>
      </c>
    </row>
    <row r="52" spans="1:13" x14ac:dyDescent="0.25">
      <c r="A52" s="29" t="s">
        <v>36</v>
      </c>
      <c r="B52" s="38"/>
      <c r="C52" s="30">
        <v>3660</v>
      </c>
      <c r="D52" s="30">
        <v>3380</v>
      </c>
      <c r="E52" s="30">
        <v>3794</v>
      </c>
      <c r="F52" s="30">
        <v>3462</v>
      </c>
      <c r="G52" s="30">
        <v>3801</v>
      </c>
      <c r="H52" s="30">
        <v>3830</v>
      </c>
      <c r="I52" s="30">
        <v>5270</v>
      </c>
      <c r="J52" s="31">
        <v>8333</v>
      </c>
      <c r="K52" s="6"/>
      <c r="L52" s="6"/>
      <c r="M52" s="6"/>
    </row>
    <row r="53" spans="1:13" x14ac:dyDescent="0.25">
      <c r="A53" s="2"/>
      <c r="B53" s="8"/>
      <c r="C53" s="13"/>
      <c r="D53" s="13"/>
      <c r="E53" s="13"/>
      <c r="F53" s="13"/>
      <c r="G53" s="13"/>
      <c r="H53" s="13"/>
      <c r="I53" s="13"/>
      <c r="J53" s="13"/>
    </row>
    <row r="54" spans="1:13" x14ac:dyDescent="0.25">
      <c r="A54" s="2"/>
      <c r="B54" s="8"/>
      <c r="C54" s="8"/>
      <c r="D54" s="8"/>
      <c r="E54" s="8"/>
      <c r="F54" s="8"/>
      <c r="G54" s="8"/>
      <c r="H54" s="8"/>
      <c r="I54" s="8"/>
      <c r="J54" s="8"/>
    </row>
    <row r="55" spans="1:13" x14ac:dyDescent="0.25">
      <c r="A55" s="2"/>
      <c r="B55" s="8"/>
      <c r="C55" s="8"/>
      <c r="D55" s="8"/>
      <c r="E55" s="8"/>
      <c r="F55" s="8"/>
      <c r="G55" s="8"/>
      <c r="H55" s="8"/>
      <c r="I55" s="8"/>
      <c r="J55" s="8"/>
    </row>
    <row r="56" spans="1:13" x14ac:dyDescent="0.25">
      <c r="A56" s="2"/>
      <c r="B56" s="8"/>
      <c r="C56" s="8"/>
      <c r="D56" s="8"/>
      <c r="E56" s="8"/>
      <c r="F56" s="8"/>
      <c r="G56" s="8"/>
      <c r="H56" s="8"/>
      <c r="I56" s="8"/>
      <c r="J56" s="8"/>
    </row>
    <row r="57" spans="1:13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</row>
    <row r="58" spans="1:13" x14ac:dyDescent="0.25">
      <c r="A58" s="2"/>
      <c r="B58" s="8"/>
      <c r="C58" s="8"/>
      <c r="D58" s="8"/>
      <c r="E58" s="8"/>
      <c r="F58" s="8"/>
      <c r="G58" s="8"/>
      <c r="H58" s="8"/>
      <c r="I58" s="8"/>
      <c r="J58" s="8"/>
    </row>
    <row r="59" spans="1:13" x14ac:dyDescent="0.25">
      <c r="A59" s="2"/>
      <c r="B59" s="8"/>
      <c r="C59" s="8"/>
      <c r="D59" s="8"/>
      <c r="E59" s="8"/>
      <c r="F59" s="8"/>
      <c r="G59" s="8"/>
      <c r="H59" s="8"/>
      <c r="I59" s="8"/>
      <c r="J59" s="8"/>
    </row>
    <row r="60" spans="1:13" x14ac:dyDescent="0.25">
      <c r="A60" s="2"/>
      <c r="B60" s="8"/>
      <c r="C60" s="8"/>
      <c r="D60" s="8"/>
      <c r="E60" s="8"/>
      <c r="F60" s="8"/>
      <c r="G60" s="8"/>
      <c r="H60" s="8"/>
      <c r="I60" s="8"/>
      <c r="J60" s="8"/>
    </row>
    <row r="61" spans="1:13" x14ac:dyDescent="0.25">
      <c r="C61" s="8"/>
      <c r="D61" s="8"/>
      <c r="E61" s="8"/>
      <c r="F61" s="8"/>
      <c r="G61" s="8"/>
      <c r="H61" s="8"/>
      <c r="I61" s="8"/>
      <c r="J61" s="8"/>
    </row>
    <row r="62" spans="1:13" x14ac:dyDescent="0.25">
      <c r="C62" s="8"/>
      <c r="D62" s="8"/>
      <c r="E62" s="8"/>
      <c r="F62" s="8"/>
      <c r="G62" s="8"/>
      <c r="H62" s="8"/>
      <c r="I62" s="8"/>
      <c r="J62" s="8"/>
    </row>
    <row r="63" spans="1:13" x14ac:dyDescent="0.25">
      <c r="C63" s="8"/>
      <c r="D63" s="8"/>
      <c r="E63" s="8"/>
      <c r="F63" s="8"/>
      <c r="G63" s="8"/>
      <c r="H63" s="8"/>
      <c r="I63" s="8"/>
      <c r="J63" s="8"/>
    </row>
    <row r="64" spans="1:13" x14ac:dyDescent="0.25">
      <c r="A64" s="2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2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2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2"/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2"/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2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25">
      <c r="A70" s="2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5">
      <c r="A71" s="2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25">
      <c r="A72" s="2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25">
      <c r="A73" s="2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25">
      <c r="A74" s="2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25">
      <c r="A75" s="2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25">
      <c r="A76" s="2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5">
      <c r="A77" s="2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25">
      <c r="A78" s="2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5">
      <c r="A79" s="2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5">
      <c r="A80" s="2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5">
      <c r="A81" s="2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2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2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2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2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2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2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2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2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2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5">
      <c r="A91" s="2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5">
      <c r="A92" s="2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5">
      <c r="A93" s="2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5">
      <c r="A94" s="2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5">
      <c r="A95" s="2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5">
      <c r="A96" s="2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5">
      <c r="A97" s="2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5">
      <c r="A98" s="2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5">
      <c r="A99" s="2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5">
      <c r="A100" s="2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25">
      <c r="A101" s="2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25">
      <c r="A102" s="2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25">
      <c r="A103" s="2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5">
      <c r="A104" s="2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25">
      <c r="A105" s="2"/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25">
      <c r="A106" s="2"/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25">
      <c r="A107" s="2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25">
      <c r="A108" s="2"/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25">
      <c r="A109" s="2"/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25">
      <c r="A110" s="2"/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25">
      <c r="A111" s="2"/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25">
      <c r="A112" s="2"/>
      <c r="B112" s="8"/>
      <c r="C112" s="8"/>
      <c r="D112" s="8"/>
      <c r="E112" s="8"/>
      <c r="F112" s="8"/>
      <c r="G112" s="8"/>
      <c r="H112" s="8"/>
      <c r="I112" s="8"/>
      <c r="J112" s="8"/>
    </row>
    <row r="113" spans="1:10" x14ac:dyDescent="0.25">
      <c r="A113" s="2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5">
      <c r="A114" s="2"/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5">
      <c r="A115" s="2"/>
      <c r="B115" s="8"/>
      <c r="C115" s="8"/>
      <c r="D115" s="8"/>
      <c r="E115" s="8"/>
      <c r="F115" s="8"/>
      <c r="G115" s="8"/>
      <c r="H115" s="8"/>
      <c r="I115" s="8"/>
      <c r="J115" s="8"/>
    </row>
    <row r="116" spans="1:10" x14ac:dyDescent="0.25">
      <c r="A116" s="2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25">
      <c r="A117" s="2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25">
      <c r="A118" s="2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25">
      <c r="A119" s="2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25">
      <c r="A120" s="2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5">
      <c r="A121" s="2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5">
      <c r="A122" s="2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5">
      <c r="A123" s="2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5">
      <c r="A124" s="2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5">
      <c r="A125" s="2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5">
      <c r="A126" s="2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5">
      <c r="A127" s="2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5">
      <c r="A128" s="2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5">
      <c r="A129" s="2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5">
      <c r="A130" s="2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5">
      <c r="A131" s="2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5">
      <c r="A132" s="2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5">
      <c r="A133" s="2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5">
      <c r="A134" s="2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5">
      <c r="A135" s="2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5">
      <c r="A136" s="2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2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5">
      <c r="A138" s="2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2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5">
      <c r="A140" s="2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5">
      <c r="A141" s="2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5">
      <c r="A142" s="2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5">
      <c r="A143" s="2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5">
      <c r="A144" s="2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5">
      <c r="A145" s="2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5">
      <c r="A146" s="2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5">
      <c r="A147" s="2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5">
      <c r="A148" s="2"/>
      <c r="B148" s="8"/>
      <c r="C148" s="8"/>
      <c r="D148" s="8"/>
      <c r="E148" s="8"/>
      <c r="F148" s="8"/>
      <c r="G148" s="8"/>
      <c r="H148" s="8"/>
      <c r="I148" s="8"/>
      <c r="J148" s="8"/>
    </row>
    <row r="149" spans="1:10" x14ac:dyDescent="0.25">
      <c r="A149" s="2"/>
      <c r="B149" s="8"/>
      <c r="C149" s="8"/>
      <c r="D149" s="8"/>
      <c r="E149" s="8"/>
      <c r="F149" s="8"/>
      <c r="G149" s="8"/>
      <c r="H149" s="8"/>
      <c r="I149" s="8"/>
      <c r="J149" s="8"/>
    </row>
    <row r="150" spans="1:10" x14ac:dyDescent="0.25">
      <c r="A150" s="2"/>
      <c r="B150" s="8"/>
      <c r="C150" s="8"/>
      <c r="D150" s="8"/>
      <c r="E150" s="8"/>
      <c r="F150" s="8"/>
      <c r="G150" s="8"/>
      <c r="H150" s="8"/>
      <c r="I150" s="8"/>
      <c r="J150" s="8"/>
    </row>
    <row r="151" spans="1:10" x14ac:dyDescent="0.25">
      <c r="A151" s="2"/>
      <c r="B151" s="8"/>
      <c r="C151" s="8"/>
      <c r="D151" s="8"/>
      <c r="E151" s="8"/>
      <c r="F151" s="8"/>
      <c r="G151" s="8"/>
      <c r="H151" s="8"/>
      <c r="I151" s="8"/>
      <c r="J151" s="8"/>
    </row>
    <row r="152" spans="1:10" x14ac:dyDescent="0.25">
      <c r="A152" s="2"/>
      <c r="B152" s="8"/>
      <c r="C152" s="8"/>
      <c r="D152" s="8"/>
      <c r="E152" s="8"/>
      <c r="F152" s="8"/>
      <c r="G152" s="8"/>
      <c r="H152" s="8"/>
      <c r="I152" s="8"/>
      <c r="J152" s="8"/>
    </row>
    <row r="153" spans="1:10" x14ac:dyDescent="0.25">
      <c r="A153" s="2"/>
      <c r="B153" s="8"/>
      <c r="C153" s="8"/>
      <c r="D153" s="8"/>
      <c r="E153" s="8"/>
      <c r="F153" s="8"/>
      <c r="G153" s="8"/>
      <c r="H153" s="8"/>
      <c r="I153" s="8"/>
      <c r="J153" s="8"/>
    </row>
    <row r="154" spans="1:10" x14ac:dyDescent="0.25">
      <c r="A154" s="2"/>
      <c r="B154" s="8"/>
      <c r="C154" s="8"/>
      <c r="D154" s="8"/>
      <c r="E154" s="8"/>
      <c r="F154" s="8"/>
      <c r="G154" s="8"/>
      <c r="H154" s="8"/>
      <c r="I154" s="8"/>
      <c r="J154" s="8"/>
    </row>
    <row r="155" spans="1:10" x14ac:dyDescent="0.25">
      <c r="A155" s="2"/>
      <c r="B155" s="8"/>
      <c r="C155" s="8"/>
      <c r="D155" s="8"/>
      <c r="E155" s="8"/>
      <c r="F155" s="8"/>
      <c r="G155" s="8"/>
      <c r="H155" s="8"/>
      <c r="I155" s="8"/>
      <c r="J155" s="8"/>
    </row>
    <row r="156" spans="1:10" x14ac:dyDescent="0.25">
      <c r="A156" s="2"/>
      <c r="B156" s="8"/>
      <c r="C156" s="8"/>
      <c r="D156" s="8"/>
      <c r="E156" s="8"/>
      <c r="F156" s="8"/>
      <c r="G156" s="8"/>
      <c r="H156" s="8"/>
      <c r="I156" s="8"/>
      <c r="J156" s="8"/>
    </row>
    <row r="157" spans="1:10" x14ac:dyDescent="0.25">
      <c r="A157" s="2"/>
      <c r="B157" s="8"/>
      <c r="C157" s="8"/>
      <c r="D157" s="8"/>
      <c r="E157" s="8"/>
      <c r="F157" s="8"/>
      <c r="G157" s="8"/>
      <c r="H157" s="8"/>
      <c r="I157" s="8"/>
      <c r="J157" s="8"/>
    </row>
    <row r="158" spans="1:10" x14ac:dyDescent="0.25">
      <c r="A158" s="2"/>
      <c r="B158" s="8"/>
      <c r="C158" s="8"/>
      <c r="D158" s="8"/>
      <c r="E158" s="8"/>
      <c r="F158" s="8"/>
      <c r="G158" s="8"/>
      <c r="H158" s="8"/>
      <c r="I158" s="8"/>
      <c r="J158" s="8"/>
    </row>
    <row r="159" spans="1:10" x14ac:dyDescent="0.25">
      <c r="A159" s="2"/>
      <c r="B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5">
      <c r="A160" s="2"/>
      <c r="B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5">
      <c r="A161" s="2"/>
      <c r="B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5">
      <c r="A162" s="2"/>
      <c r="B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5">
      <c r="A163" s="2"/>
      <c r="B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5">
      <c r="A164" s="2"/>
      <c r="B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5">
      <c r="A165" s="2"/>
      <c r="B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5">
      <c r="A166" s="2"/>
      <c r="B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5">
      <c r="A167" s="2"/>
      <c r="B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5">
      <c r="A168" s="2"/>
      <c r="B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5">
      <c r="A169" s="2"/>
      <c r="B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5">
      <c r="A170" s="2"/>
      <c r="B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5">
      <c r="A171" s="2"/>
      <c r="B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5">
      <c r="A172" s="2"/>
      <c r="B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5">
      <c r="A173" s="2"/>
      <c r="B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5">
      <c r="A174" s="2"/>
      <c r="B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5">
      <c r="A175" s="2"/>
      <c r="B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5">
      <c r="A176" s="2"/>
      <c r="B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5">
      <c r="A177" s="2"/>
      <c r="B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5">
      <c r="A178" s="2"/>
      <c r="B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5">
      <c r="A179" s="2"/>
      <c r="B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5">
      <c r="A180" s="2"/>
      <c r="B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5">
      <c r="A181" s="2"/>
      <c r="B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5">
      <c r="A182" s="2"/>
      <c r="B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5">
      <c r="A183" s="2"/>
      <c r="B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5">
      <c r="A184" s="2"/>
      <c r="B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5">
      <c r="A185" s="2"/>
      <c r="B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5">
      <c r="A186" s="2"/>
      <c r="B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5">
      <c r="A187" s="2"/>
      <c r="B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5">
      <c r="A188" s="2"/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5">
      <c r="A189" s="2"/>
      <c r="B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5">
      <c r="A190" s="2"/>
      <c r="B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5">
      <c r="A191" s="2"/>
      <c r="B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5">
      <c r="A192" s="2"/>
      <c r="B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5">
      <c r="A193" s="2"/>
      <c r="B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5">
      <c r="A194" s="2"/>
      <c r="B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5">
      <c r="A195" s="2"/>
      <c r="B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5">
      <c r="A196" s="2"/>
      <c r="B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5">
      <c r="A197" s="2"/>
      <c r="B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5">
      <c r="A198" s="2"/>
      <c r="B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5">
      <c r="A199" s="2"/>
      <c r="B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5">
      <c r="A200" s="2"/>
      <c r="B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5">
      <c r="A201" s="2"/>
      <c r="B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5">
      <c r="A202" s="2"/>
      <c r="B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5">
      <c r="A203" s="2"/>
      <c r="B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5">
      <c r="A204" s="2"/>
      <c r="B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5">
      <c r="A205" s="2"/>
      <c r="B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5">
      <c r="A206" s="2"/>
      <c r="B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5">
      <c r="A207" s="2"/>
      <c r="B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5">
      <c r="A208" s="2"/>
      <c r="B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5">
      <c r="A209" s="2"/>
      <c r="B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5">
      <c r="A210" s="2"/>
      <c r="B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5">
      <c r="A211" s="2"/>
      <c r="B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5">
      <c r="A212" s="2"/>
      <c r="B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5">
      <c r="A213" s="2"/>
      <c r="B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5">
      <c r="A214" s="2"/>
      <c r="B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5">
      <c r="A215" s="2"/>
      <c r="B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5">
      <c r="A216" s="2"/>
      <c r="B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5">
      <c r="A217" s="2"/>
      <c r="B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5">
      <c r="A218" s="2"/>
      <c r="B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5">
      <c r="A219" s="2"/>
      <c r="B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5">
      <c r="A220" s="2"/>
      <c r="B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5">
      <c r="A221" s="2"/>
      <c r="B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5">
      <c r="A222" s="2"/>
      <c r="B222" s="8"/>
      <c r="C222" s="8"/>
      <c r="D222" s="8"/>
      <c r="E222" s="8"/>
      <c r="F222" s="8"/>
      <c r="G222" s="8"/>
      <c r="H222" s="8"/>
      <c r="I222" s="8"/>
      <c r="J222" s="8"/>
    </row>
    <row r="223" spans="1:10" x14ac:dyDescent="0.25">
      <c r="A223" s="2"/>
      <c r="B223" s="8"/>
      <c r="C223" s="8"/>
      <c r="D223" s="8"/>
      <c r="E223" s="8"/>
      <c r="F223" s="8"/>
      <c r="G223" s="8"/>
      <c r="H223" s="8"/>
      <c r="I223" s="8"/>
      <c r="J223" s="8"/>
    </row>
    <row r="224" spans="1:10" x14ac:dyDescent="0.25">
      <c r="A224" s="2"/>
      <c r="B224" s="8"/>
      <c r="C224" s="8"/>
      <c r="D224" s="8"/>
      <c r="E224" s="8"/>
      <c r="F224" s="8"/>
      <c r="G224" s="8"/>
      <c r="H224" s="8"/>
      <c r="I224" s="8"/>
      <c r="J224" s="8"/>
    </row>
    <row r="225" spans="1:10" x14ac:dyDescent="0.25">
      <c r="A225" s="2"/>
      <c r="B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5">
      <c r="A226" s="2"/>
      <c r="B226" s="8"/>
      <c r="C226" s="8"/>
      <c r="D226" s="8"/>
      <c r="E226" s="8"/>
      <c r="F226" s="8"/>
      <c r="G226" s="8"/>
      <c r="H226" s="8"/>
      <c r="I226" s="8"/>
      <c r="J226" s="8"/>
    </row>
  </sheetData>
  <mergeCells count="9">
    <mergeCell ref="A9:J9"/>
    <mergeCell ref="A14:J14"/>
    <mergeCell ref="A21:J21"/>
    <mergeCell ref="A35:J35"/>
    <mergeCell ref="A2:I2"/>
    <mergeCell ref="A3:A4"/>
    <mergeCell ref="B3:B4"/>
    <mergeCell ref="C3:J3"/>
    <mergeCell ref="A5:J5"/>
  </mergeCells>
  <printOptions horizontalCentered="1"/>
  <pageMargins left="0.35433070866141736" right="0.31496062992125984" top="0" bottom="0.35433070866141736" header="0.19685039370078741" footer="0.15748031496062992"/>
  <pageSetup paperSize="9" scale="68" orientation="landscape" r:id="rId1"/>
  <headerFooter>
    <oddFooter>&amp;CEstadística e Indicadores Oficiales del Vicerrectorado de Ordenación Académica y Profesorado
Curso 2021/22&amp;R6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BreakPreview" zoomScale="90" zoomScaleNormal="100" zoomScaleSheetLayoutView="90" workbookViewId="0">
      <selection activeCell="N27" sqref="N27"/>
    </sheetView>
  </sheetViews>
  <sheetFormatPr baseColWidth="10" defaultRowHeight="15" x14ac:dyDescent="0.25"/>
  <sheetData>
    <row r="1" spans="2:15" s="9" customFormat="1" ht="89.2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32" spans="1:12" x14ac:dyDescent="0.25">
      <c r="A32" s="52" t="s">
        <v>51</v>
      </c>
      <c r="B32" s="53"/>
      <c r="C32" s="53"/>
      <c r="D32" s="54"/>
      <c r="E32" s="11" t="str">
        <f>SOLICITUDES!C4</f>
        <v>2014/15</v>
      </c>
      <c r="F32" s="11" t="str">
        <f>SOLICITUDES!D4</f>
        <v>2015/16</v>
      </c>
      <c r="G32" s="11" t="str">
        <f>SOLICITUDES!E4</f>
        <v>2016/17</v>
      </c>
      <c r="H32" s="11" t="str">
        <f>SOLICITUDES!F4</f>
        <v>2017/18</v>
      </c>
      <c r="I32" s="11" t="str">
        <f>SOLICITUDES!G4</f>
        <v>2018/19</v>
      </c>
      <c r="J32" s="11" t="str">
        <f>SOLICITUDES!H4</f>
        <v>2019/20</v>
      </c>
      <c r="K32" s="11" t="str">
        <f>SOLICITUDES!I4</f>
        <v>2020/21</v>
      </c>
      <c r="L32" s="11" t="str">
        <f>SOLICITUDES!J4</f>
        <v>2021/22</v>
      </c>
    </row>
    <row r="33" spans="1:12" x14ac:dyDescent="0.25">
      <c r="A33" s="15" t="s">
        <v>35</v>
      </c>
      <c r="B33" s="14"/>
      <c r="C33" s="14"/>
      <c r="D33" s="14"/>
      <c r="E33" s="14">
        <f>SOLICITUDES!C51</f>
        <v>2423</v>
      </c>
      <c r="F33" s="14">
        <f>SOLICITUDES!D51</f>
        <v>2265</v>
      </c>
      <c r="G33" s="14">
        <f>SOLICITUDES!E51</f>
        <v>2263</v>
      </c>
      <c r="H33" s="14">
        <f>SOLICITUDES!F51</f>
        <v>2271</v>
      </c>
      <c r="I33" s="14">
        <f>SOLICITUDES!G51</f>
        <v>2207</v>
      </c>
      <c r="J33" s="14">
        <f>SOLICITUDES!H51</f>
        <v>2424</v>
      </c>
      <c r="K33" s="14">
        <f>SOLICITUDES!I51</f>
        <v>2628</v>
      </c>
      <c r="L33" s="14">
        <f>SOLICITUDES!J51</f>
        <v>2674</v>
      </c>
    </row>
    <row r="34" spans="1:12" x14ac:dyDescent="0.25">
      <c r="A34" s="29" t="s">
        <v>36</v>
      </c>
      <c r="B34" s="30"/>
      <c r="C34" s="30"/>
      <c r="D34" s="30"/>
      <c r="E34" s="30">
        <f>SOLICITUDES!C52</f>
        <v>3660</v>
      </c>
      <c r="F34" s="30">
        <f>SOLICITUDES!D52</f>
        <v>3380</v>
      </c>
      <c r="G34" s="30">
        <f>SOLICITUDES!E52</f>
        <v>3794</v>
      </c>
      <c r="H34" s="30">
        <f>SOLICITUDES!F52</f>
        <v>3462</v>
      </c>
      <c r="I34" s="30">
        <f>SOLICITUDES!G52</f>
        <v>3801</v>
      </c>
      <c r="J34" s="30">
        <f>SOLICITUDES!H52</f>
        <v>3830</v>
      </c>
      <c r="K34" s="30">
        <f>SOLICITUDES!I52</f>
        <v>5270</v>
      </c>
      <c r="L34" s="30">
        <f>SOLICITUDES!J52</f>
        <v>8333</v>
      </c>
    </row>
  </sheetData>
  <mergeCells count="1">
    <mergeCell ref="A32:D32"/>
  </mergeCells>
  <printOptions horizontalCentered="1"/>
  <pageMargins left="0.35433070866141736" right="0.31496062992125984" top="0.11811023622047245" bottom="0.15748031496062992" header="0.19685039370078741" footer="0.15748031496062992"/>
  <pageSetup paperSize="9" scale="78" orientation="landscape" r:id="rId1"/>
  <headerFooter>
    <oddFooter>&amp;CEstadística e Indicadores Oficiales del Vicerrectorado de Ordenación Académica y Profesorado
Curso 2021/22&amp;R7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SOLICITUDES</vt:lpstr>
      <vt:lpstr>Gráficos</vt:lpstr>
      <vt:lpstr>Gráficos!Área_de_impresión</vt:lpstr>
      <vt:lpstr>SOLICITUDES!Área_de_impresión</vt:lpstr>
      <vt:lpstr>Gráficos!Print_Area</vt:lpstr>
      <vt:lpstr>SOLICITUDES!Print_Area</vt:lpstr>
      <vt:lpstr>Gráficos!Print_Titles</vt:lpstr>
      <vt:lpstr>SOLICITUDES!Print_Titles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marselli</dc:creator>
  <cp:lastModifiedBy>Pérez Mardones, Carlos</cp:lastModifiedBy>
  <cp:lastPrinted>2020-11-19T09:21:07Z</cp:lastPrinted>
  <dcterms:created xsi:type="dcterms:W3CDTF">2010-09-28T09:34:08Z</dcterms:created>
  <dcterms:modified xsi:type="dcterms:W3CDTF">2022-02-07T13:57:07Z</dcterms:modified>
</cp:coreProperties>
</file>